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<sst xmlns="http://schemas.openxmlformats.org/spreadsheetml/2006/main" count="270" uniqueCount="59">
  <si>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</si>
  <si>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</si>
  <si>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</si>
  <si>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</si>
  <si>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</si>
  <si>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</si>
  <si>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</si>
  <si>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</si>
  <si>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</si>
  <si>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</si>
  <si>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</si>
  <si>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</si>
  <si>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</si>
  <si>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</si>
  <si>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</si>
  <si>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</si>
  <si>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</si>
  <si>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</si>
  <si>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</si>
  <si>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</si>
  <si>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C6214AX</t>
  </si>
  <si>
    <t>24 AU</t>
  </si>
  <si>
    <t>DEFACTO PERAKENDE TİC.A.Ş. DEPO Organize San. Bölgesi 6.Depo Kazım Karabekir Mah. Cumhuriyet Cad. Tekirdağ/Çerkezköy Tel:0090 282 758 11 34-35</t>
  </si>
  <si>
    <t>06.08.2024</t>
  </si>
  <si>
    <t>GR158 - GREY MELANGE</t>
  </si>
  <si>
    <t>C6214AXTR</t>
  </si>
  <si>
    <t>TURKEY</t>
  </si>
  <si>
    <t>03.09.2024</t>
  </si>
  <si>
    <t>EGYPT</t>
  </si>
  <si>
    <t>C6214AXEG</t>
  </si>
  <si>
    <t>NORTH IRAQ</t>
  </si>
  <si>
    <t>19.07.2024</t>
  </si>
  <si>
    <t>C6214AXNI</t>
  </si>
  <si>
    <t>BELARUS</t>
  </si>
  <si>
    <t>C6214AXBLR</t>
  </si>
  <si>
    <t>SOUTH IRAQ</t>
  </si>
  <si>
    <t>C6214AXSI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</si>
  <si>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</si>
  <si>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</si>
  <si>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</si>
  <si>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</si>
  <si>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</si>
  <si>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</si>
  <si>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</si>
  <si>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</si>
  <si>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</si>
  <si>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</si>
  <si>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</si>
  <si>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</si>
  <si>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r>
      <t xml:space="preserve">lot </t>
    </r>
    <r>
      <rPr>
        <b/>
        <sz val="11"/>
        <rFont val="宋体"/>
        <charset val="134"/>
      </rPr>
      <t>贴纸数量</t>
    </r>
  </si>
  <si>
    <t>Total Open Quantity</t>
  </si>
  <si>
    <t>Delivered Blister Quantity</t>
  </si>
  <si>
    <t>Delivered Open Quantity</t>
  </si>
  <si>
    <t>Total Order By Sizes</t>
  </si>
  <si>
    <t>待定数量</t>
  </si>
  <si>
    <t>主标数量</t>
  </si>
  <si>
    <t>条码标数量</t>
  </si>
  <si>
    <t>价格牌数量</t>
  </si>
  <si>
    <t>有价格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</si>
</sst>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6">
    <xf numFmtId="0" fontId="0" fillId="0" borderId="0" xfId="0" applyNumberFormat="1" applyFont="1"/>
    <xf numFmtId="0" fontId="0" fillId="2" borderId="0" xfId="0" applyNumberFormat="1" applyFont="1" applyFill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2" fillId="0" borderId="0" xfId="0" applyNumberFormat="1" applyFont="1"/>
    <xf numFmtId="0" fontId="2" fillId="3" borderId="1" xfId="0" applyNumberFormat="1" applyFont="1" applyFill="1" applyBorder="1" applyAlignment="1">
      <alignment horizontal="center"/>
    </xf>
    <xf numFmtId="0" fontId="2" fillId="2" borderId="0" xfId="0" applyNumberFormat="1" applyFont="1" applyFill="1"/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58" fontId="0" fillId="0" borderId="0" xfId="0" applyNumberFormat="1" applyFont="1"/>
    <xf numFmtId="0" fontId="1" fillId="2" borderId="0" xfId="0" applyNumberFormat="1" applyFont="1" applyFill="1"/>
    <xf numFmtId="176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/>
    </xf>
    <xf numFmtId="176" fontId="0" fillId="3" borderId="1" xfId="0" applyNumberFormat="1" applyFont="1" applyFill="1" applyBorder="1" applyAlignment="1">
      <alignment horizontal="center"/>
    </xf>
    <xf numFmtId="0" fontId="1" fillId="3" borderId="0" xfId="0" applyNumberFormat="1" applyFont="1" applyFill="1" applyAlignment="1">
      <alignment horizontal="center"/>
    </xf>
    <xf numFmtId="176" fontId="0" fillId="3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"/>
  <sheetViews>
    <sheetView workbookViewId="0">
      <selection activeCell="D27" sqref="D27"/>
    </sheetView>
  </sheetViews>
  <sheetFormatPr defaultColWidth="9" defaultRowHeight="14.5"/>
  <cols>
    <col min="1" max="1" width="12.3818181818182" customWidth="1"/>
    <col min="2" max="2" width="9.14545454545454" customWidth="1"/>
    <col min="3" max="3" width="16.4545454545455" customWidth="1"/>
    <col min="4" max="4" width="135.6" customWidth="1"/>
    <col min="5" max="5" width="16.9454545454545" customWidth="1"/>
    <col min="6" max="6" width="22.8545454545455" customWidth="1"/>
    <col min="7" max="7" width="12.5636363636364" customWidth="1"/>
    <col min="8" max="8" width="10.1727272727273" customWidth="1"/>
    <col min="9" max="13" width="9.14545454545454" customWidth="1"/>
    <col min="14" max="14" width="21.1090909090909" customWidth="1"/>
    <col min="15" max="15" width="15" customWidth="1"/>
    <col min="16" max="16" width="23.3272727272727" customWidth="1"/>
    <col min="17" max="17" width="29.0636363636364" customWidth="1"/>
    <col min="18" max="18" width="24.7818181818182" customWidth="1"/>
    <col min="19" max="19" width="30.5363636363636" customWidth="1"/>
    <col min="20" max="40" width="9.14545454545454" customWidth="1"/>
  </cols>
  <sheetData>
    <row r="1" spans="1:4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19">
      <c r="A3" s="3" t="s">
        <v>20</v>
      </c>
      <c r="B3" s="3" t="s">
        <v>21</v>
      </c>
      <c r="C3" s="3">
        <v>1276968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1</v>
      </c>
      <c r="J3" s="4">
        <v>2</v>
      </c>
      <c r="K3" s="3">
        <v>2</v>
      </c>
      <c r="L3" s="3">
        <v>1</v>
      </c>
      <c r="M3" s="3">
        <v>1</v>
      </c>
      <c r="N3" s="3">
        <v>7</v>
      </c>
      <c r="O3" s="3" t="s">
        <v>26</v>
      </c>
      <c r="P3" s="3">
        <v>288</v>
      </c>
      <c r="Q3" s="3">
        <v>2016</v>
      </c>
      <c r="R3" s="3">
        <v>0</v>
      </c>
      <c r="S3" s="3">
        <v>0</v>
      </c>
    </row>
    <row r="4" spans="1:19">
      <c r="A4" s="3" t="s">
        <v>20</v>
      </c>
      <c r="B4" s="3" t="s">
        <v>21</v>
      </c>
      <c r="C4" s="3">
        <v>1276970</v>
      </c>
      <c r="D4" s="3" t="s">
        <v>22</v>
      </c>
      <c r="E4" s="4" t="s">
        <v>27</v>
      </c>
      <c r="F4" s="4" t="s">
        <v>24</v>
      </c>
      <c r="G4" s="4" t="s">
        <v>25</v>
      </c>
      <c r="H4" s="4">
        <v>1</v>
      </c>
      <c r="I4" s="4">
        <v>1</v>
      </c>
      <c r="J4" s="4">
        <v>2</v>
      </c>
      <c r="K4" s="3">
        <v>2</v>
      </c>
      <c r="L4" s="3">
        <v>1</v>
      </c>
      <c r="M4" s="3">
        <v>1</v>
      </c>
      <c r="N4" s="3">
        <v>7</v>
      </c>
      <c r="O4" s="3" t="s">
        <v>26</v>
      </c>
      <c r="P4" s="3">
        <v>172</v>
      </c>
      <c r="Q4" s="3">
        <v>1204</v>
      </c>
      <c r="R4" s="3">
        <v>0</v>
      </c>
      <c r="S4" s="3">
        <v>0</v>
      </c>
    </row>
    <row r="5" spans="1:19">
      <c r="A5" s="3" t="s">
        <v>20</v>
      </c>
      <c r="B5" s="3" t="s">
        <v>21</v>
      </c>
      <c r="C5" s="3">
        <v>1276973</v>
      </c>
      <c r="D5" s="3" t="s">
        <v>28</v>
      </c>
      <c r="E5" s="4" t="s">
        <v>23</v>
      </c>
      <c r="F5" s="4" t="s">
        <v>24</v>
      </c>
      <c r="G5" s="4" t="s">
        <v>29</v>
      </c>
      <c r="H5" s="4">
        <v>1</v>
      </c>
      <c r="I5" s="4">
        <v>1</v>
      </c>
      <c r="J5" s="4">
        <v>2</v>
      </c>
      <c r="K5" s="3">
        <v>2</v>
      </c>
      <c r="L5" s="3">
        <v>1</v>
      </c>
      <c r="M5" s="3">
        <v>1</v>
      </c>
      <c r="N5" s="3">
        <v>7</v>
      </c>
      <c r="O5" s="3" t="s">
        <v>28</v>
      </c>
      <c r="P5" s="3">
        <v>26</v>
      </c>
      <c r="Q5" s="3">
        <v>182</v>
      </c>
      <c r="R5" s="3">
        <v>0</v>
      </c>
      <c r="S5" s="3">
        <v>0</v>
      </c>
    </row>
    <row r="6" spans="1:19">
      <c r="A6" s="3" t="s">
        <v>20</v>
      </c>
      <c r="B6" s="3" t="s">
        <v>21</v>
      </c>
      <c r="C6" s="3">
        <v>1276991</v>
      </c>
      <c r="D6" s="3" t="s">
        <v>30</v>
      </c>
      <c r="E6" s="4" t="s">
        <v>31</v>
      </c>
      <c r="F6" s="4" t="s">
        <v>24</v>
      </c>
      <c r="G6" s="4" t="s">
        <v>32</v>
      </c>
      <c r="H6" s="4">
        <v>1</v>
      </c>
      <c r="I6" s="4">
        <v>1</v>
      </c>
      <c r="J6" s="4">
        <v>2</v>
      </c>
      <c r="K6" s="3">
        <v>2</v>
      </c>
      <c r="L6" s="3">
        <v>1</v>
      </c>
      <c r="M6" s="3">
        <v>1</v>
      </c>
      <c r="N6" s="3">
        <v>7</v>
      </c>
      <c r="O6" s="3" t="s">
        <v>30</v>
      </c>
      <c r="P6" s="3">
        <v>9</v>
      </c>
      <c r="Q6" s="3">
        <v>63</v>
      </c>
      <c r="R6" s="3">
        <v>0</v>
      </c>
      <c r="S6" s="3">
        <v>0</v>
      </c>
    </row>
    <row r="7" spans="1:19">
      <c r="A7" s="3" t="s">
        <v>20</v>
      </c>
      <c r="B7" s="3" t="s">
        <v>21</v>
      </c>
      <c r="C7" s="3">
        <v>1276992</v>
      </c>
      <c r="D7" s="3" t="s">
        <v>33</v>
      </c>
      <c r="E7" s="4" t="s">
        <v>31</v>
      </c>
      <c r="F7" s="4" t="s">
        <v>24</v>
      </c>
      <c r="G7" s="4" t="s">
        <v>34</v>
      </c>
      <c r="H7" s="4">
        <v>1</v>
      </c>
      <c r="I7" s="4">
        <v>1</v>
      </c>
      <c r="J7" s="4">
        <v>2</v>
      </c>
      <c r="K7" s="3">
        <v>2</v>
      </c>
      <c r="L7" s="3">
        <v>1</v>
      </c>
      <c r="M7" s="3">
        <v>1</v>
      </c>
      <c r="N7" s="3">
        <v>7</v>
      </c>
      <c r="O7" s="3" t="s">
        <v>33</v>
      </c>
      <c r="P7" s="3">
        <v>20</v>
      </c>
      <c r="Q7" s="3">
        <v>140</v>
      </c>
      <c r="R7" s="3">
        <v>0</v>
      </c>
      <c r="S7" s="3">
        <v>0</v>
      </c>
    </row>
    <row r="8" spans="1:19">
      <c r="A8" s="3" t="s">
        <v>20</v>
      </c>
      <c r="B8" s="3" t="s">
        <v>21</v>
      </c>
      <c r="C8" s="3">
        <v>1276993</v>
      </c>
      <c r="D8" s="3" t="s">
        <v>35</v>
      </c>
      <c r="E8" s="4" t="s">
        <v>31</v>
      </c>
      <c r="F8" s="4" t="s">
        <v>24</v>
      </c>
      <c r="G8" s="4" t="s">
        <v>36</v>
      </c>
      <c r="H8" s="4">
        <v>1</v>
      </c>
      <c r="I8" s="4">
        <v>1</v>
      </c>
      <c r="J8" s="4">
        <v>2</v>
      </c>
      <c r="K8" s="3">
        <v>2</v>
      </c>
      <c r="L8" s="3">
        <v>1</v>
      </c>
      <c r="M8" s="3">
        <v>1</v>
      </c>
      <c r="N8" s="3">
        <v>7</v>
      </c>
      <c r="O8" s="3" t="s">
        <v>35</v>
      </c>
      <c r="P8" s="3">
        <v>9</v>
      </c>
      <c r="Q8" s="3">
        <v>63</v>
      </c>
      <c r="R8" s="3">
        <v>0</v>
      </c>
      <c r="S8" s="3">
        <v>0</v>
      </c>
    </row>
    <row r="11" spans="1:40">
      <c r="A11" s="2" t="s">
        <v>37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8</v>
      </c>
      <c r="I12" s="2" t="s">
        <v>9</v>
      </c>
      <c r="J12" s="2" t="s">
        <v>10</v>
      </c>
      <c r="K12" s="2" t="s">
        <v>11</v>
      </c>
      <c r="L12" s="2" t="s">
        <v>12</v>
      </c>
      <c r="M12" s="2" t="s">
        <v>13</v>
      </c>
      <c r="N12" s="2" t="s">
        <v>15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14">
      <c r="A13" s="3" t="s">
        <v>20</v>
      </c>
      <c r="B13" s="3" t="s">
        <v>21</v>
      </c>
      <c r="C13" s="3">
        <v>1276968</v>
      </c>
      <c r="D13" s="3" t="s">
        <v>22</v>
      </c>
      <c r="E13" s="4" t="s">
        <v>23</v>
      </c>
      <c r="F13" s="4" t="s">
        <v>24</v>
      </c>
      <c r="G13" s="4" t="s">
        <v>25</v>
      </c>
      <c r="H13" s="4">
        <v>1</v>
      </c>
      <c r="I13" s="4">
        <v>288</v>
      </c>
      <c r="J13" s="4">
        <v>576</v>
      </c>
      <c r="K13" s="3">
        <v>576</v>
      </c>
      <c r="L13" s="3">
        <v>288</v>
      </c>
      <c r="M13" s="3">
        <v>288</v>
      </c>
      <c r="N13" s="3" t="s">
        <v>26</v>
      </c>
    </row>
    <row r="14" spans="1:14">
      <c r="A14" s="3" t="s">
        <v>20</v>
      </c>
      <c r="B14" s="3" t="s">
        <v>21</v>
      </c>
      <c r="C14" s="3">
        <v>1276970</v>
      </c>
      <c r="D14" s="3" t="s">
        <v>22</v>
      </c>
      <c r="E14" s="4" t="s">
        <v>27</v>
      </c>
      <c r="F14" s="4" t="s">
        <v>24</v>
      </c>
      <c r="G14" s="4" t="s">
        <v>25</v>
      </c>
      <c r="H14" s="4">
        <v>1</v>
      </c>
      <c r="I14" s="4">
        <v>172</v>
      </c>
      <c r="J14" s="4">
        <v>344</v>
      </c>
      <c r="K14" s="3">
        <v>344</v>
      </c>
      <c r="L14" s="3">
        <v>172</v>
      </c>
      <c r="M14" s="3">
        <v>172</v>
      </c>
      <c r="N14" s="3" t="s">
        <v>26</v>
      </c>
    </row>
    <row r="15" spans="1:14">
      <c r="A15" s="3" t="s">
        <v>20</v>
      </c>
      <c r="B15" s="3" t="s">
        <v>21</v>
      </c>
      <c r="C15" s="3">
        <v>1276973</v>
      </c>
      <c r="D15" s="3" t="s">
        <v>28</v>
      </c>
      <c r="E15" s="4" t="s">
        <v>23</v>
      </c>
      <c r="F15" s="4" t="s">
        <v>24</v>
      </c>
      <c r="G15" s="4" t="s">
        <v>29</v>
      </c>
      <c r="H15" s="4">
        <v>1</v>
      </c>
      <c r="I15" s="4">
        <v>26</v>
      </c>
      <c r="J15" s="4">
        <v>52</v>
      </c>
      <c r="K15" s="3">
        <v>52</v>
      </c>
      <c r="L15" s="3">
        <v>26</v>
      </c>
      <c r="M15" s="3">
        <v>26</v>
      </c>
      <c r="N15" s="3" t="s">
        <v>28</v>
      </c>
    </row>
    <row r="16" spans="1:14">
      <c r="A16" s="3" t="s">
        <v>20</v>
      </c>
      <c r="B16" s="3" t="s">
        <v>21</v>
      </c>
      <c r="C16" s="3">
        <v>1276991</v>
      </c>
      <c r="D16" s="3" t="s">
        <v>30</v>
      </c>
      <c r="E16" s="4" t="s">
        <v>31</v>
      </c>
      <c r="F16" s="4" t="s">
        <v>24</v>
      </c>
      <c r="G16" s="4" t="s">
        <v>32</v>
      </c>
      <c r="H16" s="4">
        <v>1</v>
      </c>
      <c r="I16" s="4">
        <v>9</v>
      </c>
      <c r="J16" s="4">
        <v>18</v>
      </c>
      <c r="K16" s="3">
        <v>18</v>
      </c>
      <c r="L16" s="3">
        <v>9</v>
      </c>
      <c r="M16" s="3">
        <v>9</v>
      </c>
      <c r="N16" s="3" t="s">
        <v>30</v>
      </c>
    </row>
    <row r="17" spans="1:14">
      <c r="A17" s="3" t="s">
        <v>20</v>
      </c>
      <c r="B17" s="3" t="s">
        <v>21</v>
      </c>
      <c r="C17" s="3">
        <v>1276992</v>
      </c>
      <c r="D17" s="3" t="s">
        <v>33</v>
      </c>
      <c r="E17" s="4" t="s">
        <v>31</v>
      </c>
      <c r="F17" s="4" t="s">
        <v>24</v>
      </c>
      <c r="G17" s="4" t="s">
        <v>34</v>
      </c>
      <c r="H17" s="4">
        <v>1</v>
      </c>
      <c r="I17" s="4">
        <v>20</v>
      </c>
      <c r="J17" s="4">
        <v>40</v>
      </c>
      <c r="K17" s="3">
        <v>40</v>
      </c>
      <c r="L17" s="3">
        <v>20</v>
      </c>
      <c r="M17" s="3">
        <v>20</v>
      </c>
      <c r="N17" s="3" t="s">
        <v>33</v>
      </c>
    </row>
    <row r="18" spans="1:14">
      <c r="A18" s="3" t="s">
        <v>20</v>
      </c>
      <c r="B18" s="3" t="s">
        <v>21</v>
      </c>
      <c r="C18" s="3">
        <v>1276993</v>
      </c>
      <c r="D18" s="3" t="s">
        <v>35</v>
      </c>
      <c r="E18" s="4" t="s">
        <v>31</v>
      </c>
      <c r="F18" s="4" t="s">
        <v>24</v>
      </c>
      <c r="G18" s="4" t="s">
        <v>36</v>
      </c>
      <c r="H18" s="4">
        <v>1</v>
      </c>
      <c r="I18" s="4">
        <v>9</v>
      </c>
      <c r="J18" s="4">
        <v>18</v>
      </c>
      <c r="K18" s="3">
        <v>18</v>
      </c>
      <c r="L18" s="3">
        <v>9</v>
      </c>
      <c r="M18" s="3">
        <v>9</v>
      </c>
      <c r="N18" s="3" t="s">
        <v>35</v>
      </c>
    </row>
  </sheetData>
  <mergeCells count="2">
    <mergeCell ref="A1:R1"/>
    <mergeCell ref="A11:N1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4"/>
  <sheetViews>
    <sheetView tabSelected="1" topLeftCell="D25" workbookViewId="0">
      <selection activeCell="K39" sqref="K39"/>
    </sheetView>
  </sheetViews>
  <sheetFormatPr defaultColWidth="9" defaultRowHeight="14.5"/>
  <cols>
    <col min="1" max="1" width="10.8545454545455" customWidth="1"/>
    <col min="2" max="2" width="9.14545454545454" customWidth="1"/>
    <col min="3" max="3" width="14.4818181818182" customWidth="1"/>
    <col min="4" max="4" width="135.6" customWidth="1"/>
    <col min="5" max="5" width="22.6636363636364" customWidth="1"/>
    <col min="6" max="6" width="22.8545454545455" customWidth="1"/>
    <col min="7" max="7" width="14.4272727272727" customWidth="1"/>
    <col min="8" max="8" width="11.9545454545455" customWidth="1"/>
    <col min="9" max="13" width="9.14545454545454" customWidth="1"/>
    <col min="14" max="15" width="16.4545454545455" customWidth="1"/>
    <col min="16" max="17" width="12.2" customWidth="1"/>
    <col min="18" max="18" width="19.7363636363636" customWidth="1"/>
    <col min="19" max="19" width="24.6545454545455" customWidth="1"/>
    <col min="20" max="20" width="23.7909090909091" customWidth="1"/>
    <col min="21" max="41" width="9.14545454545454" customWidth="1"/>
  </cols>
  <sheetData>
    <row r="1" spans="1:41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>
      <c r="A2" s="2" t="s">
        <v>39</v>
      </c>
      <c r="B2" s="2" t="s">
        <v>40</v>
      </c>
      <c r="C2" s="2" t="s">
        <v>41</v>
      </c>
      <c r="D2" s="2" t="s">
        <v>4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46</v>
      </c>
      <c r="O2" s="2" t="s">
        <v>47</v>
      </c>
      <c r="P2" s="2" t="s">
        <v>48</v>
      </c>
      <c r="Q2" s="24" t="s">
        <v>49</v>
      </c>
      <c r="R2" s="2" t="s">
        <v>50</v>
      </c>
      <c r="S2" s="2" t="s">
        <v>51</v>
      </c>
      <c r="T2" s="2" t="s">
        <v>52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20">
      <c r="A3" s="3" t="s">
        <v>20</v>
      </c>
      <c r="B3" s="3" t="s">
        <v>21</v>
      </c>
      <c r="C3" s="3">
        <v>1276968</v>
      </c>
      <c r="D3" s="3" t="s">
        <v>22</v>
      </c>
      <c r="E3" s="4" t="s">
        <v>23</v>
      </c>
      <c r="F3" s="4" t="s">
        <v>24</v>
      </c>
      <c r="G3" s="4" t="s">
        <v>25</v>
      </c>
      <c r="H3" s="4">
        <v>1</v>
      </c>
      <c r="I3" s="4">
        <v>1</v>
      </c>
      <c r="J3" s="4">
        <v>2</v>
      </c>
      <c r="K3" s="3">
        <v>2</v>
      </c>
      <c r="L3" s="3">
        <v>1</v>
      </c>
      <c r="M3" s="3">
        <v>1</v>
      </c>
      <c r="N3" s="3">
        <v>7</v>
      </c>
      <c r="O3" s="3" t="s">
        <v>26</v>
      </c>
      <c r="P3" s="3">
        <v>288</v>
      </c>
      <c r="Q3" s="25">
        <f>P3*1.02</f>
        <v>293.76</v>
      </c>
      <c r="R3" s="3">
        <v>2016</v>
      </c>
      <c r="S3" s="3">
        <v>0</v>
      </c>
      <c r="T3" s="3">
        <v>0</v>
      </c>
    </row>
    <row r="4" spans="1:20">
      <c r="A4" s="3" t="s">
        <v>20</v>
      </c>
      <c r="B4" s="3" t="s">
        <v>21</v>
      </c>
      <c r="C4" s="3">
        <v>1276970</v>
      </c>
      <c r="D4" s="3" t="s">
        <v>22</v>
      </c>
      <c r="E4" s="4" t="s">
        <v>27</v>
      </c>
      <c r="F4" s="4" t="s">
        <v>24</v>
      </c>
      <c r="G4" s="4" t="s">
        <v>25</v>
      </c>
      <c r="H4" s="4">
        <v>1</v>
      </c>
      <c r="I4" s="4">
        <v>1</v>
      </c>
      <c r="J4" s="4">
        <v>2</v>
      </c>
      <c r="K4" s="3">
        <v>2</v>
      </c>
      <c r="L4" s="3">
        <v>1</v>
      </c>
      <c r="M4" s="3">
        <v>1</v>
      </c>
      <c r="N4" s="3">
        <v>7</v>
      </c>
      <c r="O4" s="3" t="s">
        <v>26</v>
      </c>
      <c r="P4" s="3">
        <v>172</v>
      </c>
      <c r="Q4" s="25">
        <f>P4*1.02</f>
        <v>175.44</v>
      </c>
      <c r="R4" s="3">
        <v>1204</v>
      </c>
      <c r="S4" s="3">
        <v>0</v>
      </c>
      <c r="T4" s="3">
        <v>0</v>
      </c>
    </row>
    <row r="5" spans="1:20">
      <c r="A5" s="3" t="s">
        <v>20</v>
      </c>
      <c r="B5" s="3" t="s">
        <v>21</v>
      </c>
      <c r="C5" s="3">
        <v>1276973</v>
      </c>
      <c r="D5" s="3" t="s">
        <v>28</v>
      </c>
      <c r="E5" s="4" t="s">
        <v>23</v>
      </c>
      <c r="F5" s="4" t="s">
        <v>24</v>
      </c>
      <c r="G5" s="4" t="s">
        <v>29</v>
      </c>
      <c r="H5" s="4">
        <v>1</v>
      </c>
      <c r="I5" s="4">
        <v>1</v>
      </c>
      <c r="J5" s="4">
        <v>2</v>
      </c>
      <c r="K5" s="3">
        <v>2</v>
      </c>
      <c r="L5" s="3">
        <v>1</v>
      </c>
      <c r="M5" s="3">
        <v>1</v>
      </c>
      <c r="N5" s="3">
        <v>7</v>
      </c>
      <c r="O5" s="3" t="s">
        <v>28</v>
      </c>
      <c r="P5" s="3">
        <v>26</v>
      </c>
      <c r="Q5" s="25">
        <f>P5*1.02</f>
        <v>26.52</v>
      </c>
      <c r="R5" s="3">
        <v>182</v>
      </c>
      <c r="S5" s="3">
        <v>0</v>
      </c>
      <c r="T5" s="3">
        <v>0</v>
      </c>
    </row>
    <row r="6" spans="1:20">
      <c r="A6" s="3" t="s">
        <v>20</v>
      </c>
      <c r="B6" s="3" t="s">
        <v>21</v>
      </c>
      <c r="C6" s="3">
        <v>1276991</v>
      </c>
      <c r="D6" s="3" t="s">
        <v>30</v>
      </c>
      <c r="E6" s="4" t="s">
        <v>31</v>
      </c>
      <c r="F6" s="4" t="s">
        <v>24</v>
      </c>
      <c r="G6" s="4" t="s">
        <v>32</v>
      </c>
      <c r="H6" s="4">
        <v>1</v>
      </c>
      <c r="I6" s="4">
        <v>1</v>
      </c>
      <c r="J6" s="4">
        <v>2</v>
      </c>
      <c r="K6" s="3">
        <v>2</v>
      </c>
      <c r="L6" s="3">
        <v>1</v>
      </c>
      <c r="M6" s="3">
        <v>1</v>
      </c>
      <c r="N6" s="3">
        <v>7</v>
      </c>
      <c r="O6" s="3" t="s">
        <v>30</v>
      </c>
      <c r="P6" s="3">
        <v>9</v>
      </c>
      <c r="Q6" s="25">
        <f>P6*1.02</f>
        <v>9.18</v>
      </c>
      <c r="R6" s="3">
        <v>63</v>
      </c>
      <c r="S6" s="3">
        <v>0</v>
      </c>
      <c r="T6" s="3">
        <v>0</v>
      </c>
    </row>
    <row r="7" spans="1:20">
      <c r="A7" s="3" t="s">
        <v>20</v>
      </c>
      <c r="B7" s="3" t="s">
        <v>21</v>
      </c>
      <c r="C7" s="3">
        <v>1276992</v>
      </c>
      <c r="D7" s="3" t="s">
        <v>33</v>
      </c>
      <c r="E7" s="4" t="s">
        <v>31</v>
      </c>
      <c r="F7" s="4" t="s">
        <v>24</v>
      </c>
      <c r="G7" s="4" t="s">
        <v>34</v>
      </c>
      <c r="H7" s="4">
        <v>1</v>
      </c>
      <c r="I7" s="4">
        <v>1</v>
      </c>
      <c r="J7" s="4">
        <v>2</v>
      </c>
      <c r="K7" s="3">
        <v>2</v>
      </c>
      <c r="L7" s="3">
        <v>1</v>
      </c>
      <c r="M7" s="3">
        <v>1</v>
      </c>
      <c r="N7" s="3">
        <v>7</v>
      </c>
      <c r="O7" s="3" t="s">
        <v>33</v>
      </c>
      <c r="P7" s="3">
        <v>20</v>
      </c>
      <c r="Q7" s="25">
        <f>P7*1.02</f>
        <v>20.4</v>
      </c>
      <c r="R7" s="3">
        <v>140</v>
      </c>
      <c r="S7" s="3">
        <v>0</v>
      </c>
      <c r="T7" s="3">
        <v>0</v>
      </c>
    </row>
    <row r="8" spans="1:20">
      <c r="A8" s="3" t="s">
        <v>20</v>
      </c>
      <c r="B8" s="3" t="s">
        <v>21</v>
      </c>
      <c r="C8" s="3">
        <v>1276993</v>
      </c>
      <c r="D8" s="3" t="s">
        <v>35</v>
      </c>
      <c r="E8" s="4" t="s">
        <v>31</v>
      </c>
      <c r="F8" s="4" t="s">
        <v>24</v>
      </c>
      <c r="G8" s="4" t="s">
        <v>36</v>
      </c>
      <c r="H8" s="4">
        <v>1</v>
      </c>
      <c r="I8" s="4">
        <v>1</v>
      </c>
      <c r="J8" s="4">
        <v>2</v>
      </c>
      <c r="K8" s="3">
        <v>2</v>
      </c>
      <c r="L8" s="3">
        <v>1</v>
      </c>
      <c r="M8" s="3">
        <v>1</v>
      </c>
      <c r="N8" s="3">
        <v>7</v>
      </c>
      <c r="O8" s="3" t="s">
        <v>35</v>
      </c>
      <c r="P8" s="3">
        <v>9</v>
      </c>
      <c r="Q8" s="25">
        <f>P8*1.02</f>
        <v>9.18</v>
      </c>
      <c r="R8" s="3">
        <v>63</v>
      </c>
      <c r="S8" s="3">
        <v>0</v>
      </c>
      <c r="T8" s="3">
        <v>0</v>
      </c>
    </row>
    <row r="11" spans="1:41">
      <c r="A11" s="2" t="s">
        <v>53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>
      <c r="A12" s="2" t="s">
        <v>39</v>
      </c>
      <c r="B12" s="2" t="s">
        <v>40</v>
      </c>
      <c r="C12" s="2" t="s">
        <v>41</v>
      </c>
      <c r="D12" s="2" t="s">
        <v>4</v>
      </c>
      <c r="E12" s="2" t="s">
        <v>42</v>
      </c>
      <c r="F12" s="2" t="s">
        <v>43</v>
      </c>
      <c r="G12" s="2" t="s">
        <v>44</v>
      </c>
      <c r="H12" s="2" t="s">
        <v>45</v>
      </c>
      <c r="I12" s="2" t="s">
        <v>9</v>
      </c>
      <c r="J12" s="2" t="s">
        <v>10</v>
      </c>
      <c r="K12" s="2" t="s">
        <v>11</v>
      </c>
      <c r="L12" s="2" t="s">
        <v>12</v>
      </c>
      <c r="M12" s="2" t="s">
        <v>13</v>
      </c>
      <c r="N12" s="2" t="s">
        <v>47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14">
      <c r="A13" s="3" t="s">
        <v>20</v>
      </c>
      <c r="B13" s="3" t="s">
        <v>21</v>
      </c>
      <c r="C13" s="3">
        <v>1276968</v>
      </c>
      <c r="D13" s="3" t="s">
        <v>22</v>
      </c>
      <c r="E13" s="4" t="s">
        <v>23</v>
      </c>
      <c r="F13" s="4" t="s">
        <v>24</v>
      </c>
      <c r="G13" s="4" t="s">
        <v>25</v>
      </c>
      <c r="H13" s="4">
        <v>1</v>
      </c>
      <c r="I13" s="4">
        <v>288</v>
      </c>
      <c r="J13" s="4">
        <v>576</v>
      </c>
      <c r="K13" s="3">
        <v>576</v>
      </c>
      <c r="L13" s="3">
        <v>288</v>
      </c>
      <c r="M13" s="3">
        <v>288</v>
      </c>
      <c r="N13" s="3" t="s">
        <v>26</v>
      </c>
    </row>
    <row r="14" spans="1:14">
      <c r="A14" s="3" t="s">
        <v>20</v>
      </c>
      <c r="B14" s="3" t="s">
        <v>21</v>
      </c>
      <c r="C14" s="3">
        <v>1276970</v>
      </c>
      <c r="D14" s="3" t="s">
        <v>22</v>
      </c>
      <c r="E14" s="4" t="s">
        <v>27</v>
      </c>
      <c r="F14" s="4" t="s">
        <v>24</v>
      </c>
      <c r="G14" s="4" t="s">
        <v>25</v>
      </c>
      <c r="H14" s="4">
        <v>1</v>
      </c>
      <c r="I14" s="4">
        <v>172</v>
      </c>
      <c r="J14" s="4">
        <v>344</v>
      </c>
      <c r="K14" s="3">
        <v>344</v>
      </c>
      <c r="L14" s="3">
        <v>172</v>
      </c>
      <c r="M14" s="3">
        <v>172</v>
      </c>
      <c r="N14" s="3" t="s">
        <v>26</v>
      </c>
    </row>
    <row r="15" spans="1:14">
      <c r="A15" s="3" t="s">
        <v>20</v>
      </c>
      <c r="B15" s="3" t="s">
        <v>21</v>
      </c>
      <c r="C15" s="3">
        <v>1276973</v>
      </c>
      <c r="D15" s="3" t="s">
        <v>28</v>
      </c>
      <c r="E15" s="4" t="s">
        <v>23</v>
      </c>
      <c r="F15" s="4" t="s">
        <v>24</v>
      </c>
      <c r="G15" s="4" t="s">
        <v>29</v>
      </c>
      <c r="H15" s="4">
        <v>1</v>
      </c>
      <c r="I15" s="4">
        <v>26</v>
      </c>
      <c r="J15" s="4">
        <v>52</v>
      </c>
      <c r="K15" s="3">
        <v>52</v>
      </c>
      <c r="L15" s="3">
        <v>26</v>
      </c>
      <c r="M15" s="3">
        <v>26</v>
      </c>
      <c r="N15" s="3" t="s">
        <v>28</v>
      </c>
    </row>
    <row r="16" spans="1:14">
      <c r="A16" s="3" t="s">
        <v>20</v>
      </c>
      <c r="B16" s="3" t="s">
        <v>21</v>
      </c>
      <c r="C16" s="3">
        <v>1276991</v>
      </c>
      <c r="D16" s="3" t="s">
        <v>30</v>
      </c>
      <c r="E16" s="4" t="s">
        <v>31</v>
      </c>
      <c r="F16" s="4" t="s">
        <v>24</v>
      </c>
      <c r="G16" s="4" t="s">
        <v>32</v>
      </c>
      <c r="H16" s="4">
        <v>1</v>
      </c>
      <c r="I16" s="4">
        <v>9</v>
      </c>
      <c r="J16" s="4">
        <v>18</v>
      </c>
      <c r="K16" s="3">
        <v>18</v>
      </c>
      <c r="L16" s="3">
        <v>9</v>
      </c>
      <c r="M16" s="3">
        <v>9</v>
      </c>
      <c r="N16" s="3" t="s">
        <v>30</v>
      </c>
    </row>
    <row r="17" s="1" customFormat="1" spans="1:15">
      <c r="A17" s="5" t="s">
        <v>20</v>
      </c>
      <c r="B17" s="5" t="s">
        <v>21</v>
      </c>
      <c r="C17" s="5">
        <v>1276992</v>
      </c>
      <c r="D17" s="5" t="s">
        <v>33</v>
      </c>
      <c r="E17" s="6" t="s">
        <v>31</v>
      </c>
      <c r="F17" s="6" t="s">
        <v>24</v>
      </c>
      <c r="G17" s="6" t="s">
        <v>34</v>
      </c>
      <c r="H17" s="6">
        <v>1</v>
      </c>
      <c r="I17" s="6">
        <v>20</v>
      </c>
      <c r="J17" s="6">
        <v>40</v>
      </c>
      <c r="K17" s="5">
        <v>40</v>
      </c>
      <c r="L17" s="5">
        <v>20</v>
      </c>
      <c r="M17" s="5">
        <v>20</v>
      </c>
      <c r="N17" s="5" t="s">
        <v>33</v>
      </c>
      <c r="O17" s="11" t="s">
        <v>54</v>
      </c>
    </row>
    <row r="18" spans="1:14">
      <c r="A18" s="3" t="s">
        <v>20</v>
      </c>
      <c r="B18" s="3" t="s">
        <v>21</v>
      </c>
      <c r="C18" s="3">
        <v>1276993</v>
      </c>
      <c r="D18" s="3" t="s">
        <v>35</v>
      </c>
      <c r="E18" s="4" t="s">
        <v>31</v>
      </c>
      <c r="F18" s="4" t="s">
        <v>24</v>
      </c>
      <c r="G18" s="4" t="s">
        <v>36</v>
      </c>
      <c r="H18" s="4">
        <v>1</v>
      </c>
      <c r="I18" s="4">
        <v>9</v>
      </c>
      <c r="J18" s="4">
        <v>18</v>
      </c>
      <c r="K18" s="3">
        <v>18</v>
      </c>
      <c r="L18" s="3">
        <v>9</v>
      </c>
      <c r="M18" s="3">
        <v>9</v>
      </c>
      <c r="N18" s="3" t="s">
        <v>35</v>
      </c>
    </row>
    <row r="19" ht="31" customHeight="1" spans="9:13">
      <c r="I19" s="12">
        <f>SUM(I13:I18)</f>
        <v>524</v>
      </c>
      <c r="J19" s="12">
        <f>SUM(J13:J18)</f>
        <v>1048</v>
      </c>
      <c r="K19" s="12">
        <f>SUM(K13:K18)</f>
        <v>1048</v>
      </c>
      <c r="L19" s="12">
        <f>SUM(L13:L18)</f>
        <v>524</v>
      </c>
      <c r="M19" s="12">
        <f>SUM(M13:M18)</f>
        <v>524</v>
      </c>
    </row>
    <row r="20" ht="24" customHeight="1" spans="9:13">
      <c r="I20" s="13" t="s">
        <v>9</v>
      </c>
      <c r="J20" s="13" t="s">
        <v>10</v>
      </c>
      <c r="K20" s="13" t="s">
        <v>11</v>
      </c>
      <c r="L20" s="13" t="s">
        <v>12</v>
      </c>
      <c r="M20" s="13" t="s">
        <v>13</v>
      </c>
    </row>
    <row r="22" spans="9:10">
      <c r="I22" s="14">
        <v>45492</v>
      </c>
      <c r="J22">
        <v>266</v>
      </c>
    </row>
    <row r="23" spans="9:10">
      <c r="I23" s="14">
        <v>45510</v>
      </c>
      <c r="J23">
        <v>2198</v>
      </c>
    </row>
    <row r="24" spans="9:10">
      <c r="I24" s="14">
        <v>45538</v>
      </c>
      <c r="J24">
        <v>1204</v>
      </c>
    </row>
    <row r="25" ht="20" customHeight="1" spans="10:10">
      <c r="J25" s="15">
        <f>SUM(J22:J24)</f>
        <v>3668</v>
      </c>
    </row>
    <row r="29" spans="8:13">
      <c r="H29" s="7" t="s">
        <v>55</v>
      </c>
      <c r="I29" s="16" t="s">
        <v>9</v>
      </c>
      <c r="J29" s="16" t="s">
        <v>10</v>
      </c>
      <c r="K29" s="16" t="s">
        <v>11</v>
      </c>
      <c r="L29" s="16" t="s">
        <v>12</v>
      </c>
      <c r="M29" s="16" t="s">
        <v>13</v>
      </c>
    </row>
    <row r="30" spans="8:13">
      <c r="H30" s="8"/>
      <c r="I30" s="17">
        <f>I19*1.02</f>
        <v>534.48</v>
      </c>
      <c r="J30" s="17">
        <f>J19*1.02</f>
        <v>1068.96</v>
      </c>
      <c r="K30" s="17">
        <f>K19*1.02</f>
        <v>1068.96</v>
      </c>
      <c r="L30" s="17">
        <f>L19*1.02</f>
        <v>534.48</v>
      </c>
      <c r="M30" s="17">
        <f>M19*1.02</f>
        <v>534.48</v>
      </c>
    </row>
    <row r="32" spans="8:13">
      <c r="H32" s="7" t="s">
        <v>56</v>
      </c>
      <c r="I32" s="16" t="s">
        <v>9</v>
      </c>
      <c r="J32" s="16" t="s">
        <v>10</v>
      </c>
      <c r="K32" s="16" t="s">
        <v>11</v>
      </c>
      <c r="L32" s="16" t="s">
        <v>12</v>
      </c>
      <c r="M32" s="16" t="s">
        <v>13</v>
      </c>
    </row>
    <row r="33" spans="8:13">
      <c r="H33" s="8"/>
      <c r="I33" s="17">
        <f>I19*1.02</f>
        <v>534.48</v>
      </c>
      <c r="J33" s="17">
        <f>J19*1.02</f>
        <v>1068.96</v>
      </c>
      <c r="K33" s="17">
        <f>K19*1.02</f>
        <v>1068.96</v>
      </c>
      <c r="L33" s="17">
        <f>L19*1.02</f>
        <v>534.48</v>
      </c>
      <c r="M33" s="17">
        <f>M19*1.02</f>
        <v>534.48</v>
      </c>
    </row>
    <row r="35" spans="8:8">
      <c r="H35" s="9"/>
    </row>
    <row r="36" spans="9:13">
      <c r="I36" s="18" t="s">
        <v>9</v>
      </c>
      <c r="J36" s="18" t="s">
        <v>10</v>
      </c>
      <c r="K36" s="18" t="s">
        <v>11</v>
      </c>
      <c r="L36" s="18" t="s">
        <v>12</v>
      </c>
      <c r="M36" s="18" t="s">
        <v>13</v>
      </c>
    </row>
    <row r="37" spans="9:13">
      <c r="I37" s="19">
        <f>I19-I38</f>
        <v>504</v>
      </c>
      <c r="J37" s="19">
        <f>J19-J38</f>
        <v>1008</v>
      </c>
      <c r="K37" s="19">
        <f>K19-K38</f>
        <v>1008</v>
      </c>
      <c r="L37" s="19">
        <f>L19-L38</f>
        <v>504</v>
      </c>
      <c r="M37" s="19">
        <f>M19-M38</f>
        <v>504</v>
      </c>
    </row>
    <row r="38" spans="9:13">
      <c r="I38" s="20">
        <v>20</v>
      </c>
      <c r="J38" s="20">
        <v>40</v>
      </c>
      <c r="K38" s="21">
        <v>40</v>
      </c>
      <c r="L38" s="21">
        <v>20</v>
      </c>
      <c r="M38" s="21">
        <v>20</v>
      </c>
    </row>
    <row r="42" spans="8:13">
      <c r="H42" s="10" t="s">
        <v>57</v>
      </c>
      <c r="I42" s="22" t="s">
        <v>9</v>
      </c>
      <c r="J42" s="22" t="s">
        <v>10</v>
      </c>
      <c r="K42" s="22" t="s">
        <v>11</v>
      </c>
      <c r="L42" s="22" t="s">
        <v>12</v>
      </c>
      <c r="M42" s="22" t="s">
        <v>13</v>
      </c>
    </row>
    <row r="43" spans="8:13">
      <c r="H43" s="10" t="s">
        <v>58</v>
      </c>
      <c r="I43" s="23">
        <f>I37*1.02</f>
        <v>514.08</v>
      </c>
      <c r="J43" s="23">
        <f>J37*1.02</f>
        <v>1028.16</v>
      </c>
      <c r="K43" s="23">
        <f>K37*1.02</f>
        <v>1028.16</v>
      </c>
      <c r="L43" s="23">
        <f>L37*1.02</f>
        <v>514.08</v>
      </c>
      <c r="M43" s="23">
        <f>M37*1.02</f>
        <v>514.08</v>
      </c>
    </row>
    <row r="44" spans="8:13">
      <c r="H44" s="10" t="s">
        <v>54</v>
      </c>
      <c r="I44" s="23">
        <f>I38*1.02</f>
        <v>20.4</v>
      </c>
      <c r="J44" s="23">
        <f>J38*1.02</f>
        <v>40.8</v>
      </c>
      <c r="K44" s="23">
        <f>K38*1.02</f>
        <v>40.8</v>
      </c>
      <c r="L44" s="23">
        <f>L38*1.02</f>
        <v>20.4</v>
      </c>
      <c r="M44" s="23">
        <f>M38*1.02</f>
        <v>20.4</v>
      </c>
    </row>
  </sheetData>
  <mergeCells count="2">
    <mergeCell ref="A1:S1"/>
    <mergeCell ref="A11:N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2024-01-31T00:57:00Z</dcterms:created>
  <dcterms:modified xsi:type="dcterms:W3CDTF">2024-03-25T14:59:56Z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F1FA925058C54B3E965F3F3143F50E17_12</vt:lpwstr>
  </property>
</Properties>
</file>