
<file path=[Content_Types].xml><?xml version="1.0" encoding="utf-8"?>
<Types xmlns="http://schemas.openxmlformats.org/package/2006/content-types">
  <Default Extension="wmf" ContentType="image/x-wmf"/>
  <Default Extension="bmp" ContentType="image/bmp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140" tabRatio="899" activeTab="1"/>
  </bookViews>
  <sheets>
    <sheet name="C6622A8贴纸吊牌" sheetId="34" r:id="rId1"/>
    <sheet name="C5495A8贴纸吊牌 " sheetId="35" r:id="rId2"/>
  </sheets>
  <definedNames>
    <definedName name="_xlnm.Print_Area" localSheetId="1">'C5495A8贴纸吊牌 '!$A$1:$O$14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<sst xmlns="http://schemas.openxmlformats.org/spreadsheetml/2006/main" count="100" uniqueCount="34">
  <si>
    <r>
      <rPr>
        <b/>
        <sz val="20"/>
        <color rgb="FF000000"/>
        <rFont val="宋体"/>
        <charset val="134"/>
      </rPr>
      <t>款式</t>
    </r>
  </si>
  <si>
    <t>画稿</t>
  </si>
  <si>
    <r>
      <rPr>
        <b/>
        <sz val="20"/>
        <color rgb="FF000000"/>
        <rFont val="宋体"/>
        <charset val="134"/>
      </rPr>
      <t>品名</t>
    </r>
  </si>
  <si>
    <t>order number</t>
  </si>
  <si>
    <t>尺码</t>
  </si>
  <si>
    <t>规格</t>
  </si>
  <si>
    <t>颜色</t>
  </si>
  <si>
    <t>采购量/个</t>
  </si>
  <si>
    <t>订单数</t>
  </si>
  <si>
    <t>损耗</t>
  </si>
  <si>
    <t>损耗数量</t>
  </si>
  <si>
    <t>单件用量/个</t>
  </si>
  <si>
    <t>船样/套</t>
  </si>
  <si>
    <t>采购汇总</t>
  </si>
  <si>
    <t>C6622A8</t>
  </si>
  <si>
    <t>功能吊牌</t>
  </si>
  <si>
    <t>所有订单号</t>
  </si>
  <si>
    <t>通用</t>
  </si>
  <si>
    <t>5cm*5cm</t>
  </si>
  <si>
    <t>跟画稿</t>
  </si>
  <si>
    <t>吊牌（有价格）</t>
  </si>
  <si>
    <t xml:space="preserve">1271372
1271373
1271374
1271375
1271376
1271377
1271378
1271379
1271380
1271381
1271382
1271383
1271812
1271814
1271816
</t>
  </si>
  <si>
    <t>5/6Y</t>
  </si>
  <si>
    <t>4.5cm*7.5cm</t>
  </si>
  <si>
    <t>7/8Y</t>
  </si>
  <si>
    <t>8/9Y</t>
  </si>
  <si>
    <t>9/10Y</t>
  </si>
  <si>
    <t>11/12Y</t>
  </si>
  <si>
    <t>13/14Y</t>
  </si>
  <si>
    <t>吊牌（无价格）</t>
  </si>
  <si>
    <t xml:space="preserve">1271818
1271821
</t>
  </si>
  <si>
    <t>C5495A8</t>
  </si>
  <si>
    <t xml:space="preserve">
1263105
1263106
1263107
1263108
1263109
1263110
1263111
1263112
1263113
1263114
1263115
1263116
1261814
1261816
1263131
1263132
1263133
1263134
</t>
  </si>
  <si>
    <t>1263104
1263135
1263136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</si>
</sst>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-* #,##0.00\ _€_-;\-* #,##0.00\ _€_-;_-* &quot;-&quot;??\ _€_-;_-@_-"/>
    <numFmt numFmtId="178" formatCode="_(&quot;€&quot;* #,##0.00_);_(&quot;€&quot;* \(#,##0.00\);_(&quot;€&quot;* &quot;-&quot;??_);_(@_)"/>
    <numFmt numFmtId="179" formatCode="_-&quot;$&quot;* #,##0.00_-;\-&quot;$&quot;* #,##0.00_-;_-&quot;$&quot;* &quot;-&quot;??_-;_-@_-"/>
    <numFmt numFmtId="180" formatCode="0_ "/>
  </numFmts>
  <fonts count="55">
    <font>
      <sz val="11"/>
      <color indexed="8"/>
      <name val="新細明體"/>
      <charset val="134"/>
    </font>
    <font>
      <b/>
      <sz val="20"/>
      <color theme="1"/>
      <name val="Calibri"/>
      <charset val="134"/>
    </font>
    <font>
      <b/>
      <sz val="20"/>
      <color indexed="8"/>
      <name val="Calibri"/>
      <charset val="134"/>
    </font>
    <font>
      <sz val="20"/>
      <color indexed="8"/>
      <name val="新細明體"/>
      <charset val="134"/>
    </font>
    <font>
      <b/>
      <sz val="20"/>
      <color rgb="FF000000"/>
      <name val="宋体"/>
      <charset val="134"/>
    </font>
    <font>
      <b/>
      <sz val="20"/>
      <color theme="1"/>
      <name val="宋体"/>
      <charset val="134"/>
    </font>
    <font>
      <b/>
      <sz val="20"/>
      <color rgb="FF000000"/>
      <name val="Calibri"/>
      <charset val="134"/>
    </font>
    <font>
      <b/>
      <sz val="26"/>
      <color rgb="FF000000"/>
      <name val="Calibri"/>
      <charset val="134"/>
    </font>
    <font>
      <b/>
      <sz val="20"/>
      <color indexed="8"/>
      <name val="宋体"/>
      <charset val="134"/>
    </font>
    <font>
      <b/>
      <sz val="20"/>
      <color rgb="FFFF0000"/>
      <name val="宋体"/>
      <charset val="134"/>
    </font>
    <font>
      <b/>
      <sz val="20"/>
      <name val="宋体"/>
      <charset val="134"/>
    </font>
    <font>
      <b/>
      <sz val="2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u/>
      <sz val="10"/>
      <color indexed="12"/>
      <name val="Arial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8"/>
      <name val="宋体"/>
      <charset val="134"/>
    </font>
    <font>
      <sz val="10"/>
      <color indexed="8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Calibri"/>
      <charset val="134"/>
    </font>
    <font>
      <sz val="11"/>
      <color indexed="10"/>
      <name val="宋体"/>
      <charset val="134"/>
    </font>
    <font>
      <sz val="12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7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51" borderId="0" applyNumberFormat="0" applyBorder="0" applyAlignment="0" applyProtection="0"/>
    <xf numFmtId="0" fontId="33" fillId="4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52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52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53" borderId="14" applyNumberFormat="0" applyAlignment="0" applyProtection="0"/>
    <xf numFmtId="0" fontId="35" fillId="53" borderId="14" applyNumberFormat="0" applyAlignment="0" applyProtection="0"/>
    <xf numFmtId="0" fontId="36" fillId="54" borderId="15" applyNumberFormat="0" applyAlignment="0" applyProtection="0"/>
    <xf numFmtId="0" fontId="36" fillId="54" borderId="15" applyNumberFormat="0" applyAlignment="0" applyProtection="0"/>
    <xf numFmtId="176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178" fontId="37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40" borderId="14" applyNumberFormat="0" applyAlignment="0" applyProtection="0"/>
    <xf numFmtId="0" fontId="45" fillId="40" borderId="14" applyNumberFormat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37" fillId="0" borderId="0"/>
    <xf numFmtId="0" fontId="37" fillId="0" borderId="0"/>
    <xf numFmtId="0" fontId="48" fillId="0" borderId="0"/>
    <xf numFmtId="0" fontId="4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9" fillId="0" borderId="0"/>
    <xf numFmtId="0" fontId="37" fillId="0" borderId="0"/>
    <xf numFmtId="0" fontId="37" fillId="0" borderId="0"/>
    <xf numFmtId="0" fontId="3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59" borderId="20" applyNumberFormat="0" applyFon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7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/>
    <xf numFmtId="0" fontId="52" fillId="0" borderId="0"/>
    <xf numFmtId="0" fontId="37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/>
  </cellStyleXfs>
  <cellXfs count="31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vertical="center" wrapText="1"/>
    </xf>
    <xf numFmtId="180" fontId="5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180" fontId="11" fillId="0" borderId="1" xfId="0" applyNumberFormat="1" applyFont="1" applyBorder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80" fontId="1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1" xfId="49"/>
    <cellStyle name="20% - Accent1 2" xfId="50"/>
    <cellStyle name="20% - Accent2" xfId="51"/>
    <cellStyle name="20% - Accent2 2" xfId="52"/>
    <cellStyle name="20% - Accent3" xfId="53"/>
    <cellStyle name="20% - Accent3 2" xfId="54"/>
    <cellStyle name="20% - Accent4" xfId="55"/>
    <cellStyle name="20% - Accent4 2" xfId="56"/>
    <cellStyle name="20% - Accent5" xfId="57"/>
    <cellStyle name="20% - Accent5 2" xfId="58"/>
    <cellStyle name="20% - Accent6" xfId="59"/>
    <cellStyle name="20% - Accent6 2" xfId="60"/>
    <cellStyle name="40% - Accent1" xfId="61"/>
    <cellStyle name="40% - Accent1 2" xfId="62"/>
    <cellStyle name="40% - Accent2" xfId="63"/>
    <cellStyle name="40% - Accent2 2" xfId="64"/>
    <cellStyle name="40% - Accent3" xfId="65"/>
    <cellStyle name="40% - Accent3 2" xfId="66"/>
    <cellStyle name="40% - Accent4" xfId="67"/>
    <cellStyle name="40% - Accent4 2" xfId="68"/>
    <cellStyle name="40% - Accent5" xfId="69"/>
    <cellStyle name="40% - Accent5 2" xfId="70"/>
    <cellStyle name="40% - Accent6" xfId="71"/>
    <cellStyle name="40% - Accent6 2" xfId="72"/>
    <cellStyle name="60% - Accent1" xfId="73"/>
    <cellStyle name="60% - Accent1 2" xfId="74"/>
    <cellStyle name="60% - Accent2" xfId="75"/>
    <cellStyle name="60% - Accent2 2" xfId="76"/>
    <cellStyle name="60% - Accent3" xfId="77"/>
    <cellStyle name="60% - Accent3 2" xfId="78"/>
    <cellStyle name="60% - Accent4" xfId="79"/>
    <cellStyle name="60% - Accent4 2" xfId="80"/>
    <cellStyle name="60% - Accent5" xfId="81"/>
    <cellStyle name="60% - Accent5 2" xfId="82"/>
    <cellStyle name="60% - Accent6" xfId="83"/>
    <cellStyle name="60% - Accent6 2" xfId="84"/>
    <cellStyle name="Accent1" xfId="85"/>
    <cellStyle name="Accent1 - 20%" xfId="86"/>
    <cellStyle name="Accent1 - 20% 2" xfId="87"/>
    <cellStyle name="Accent1 - 20% 2 2" xfId="88"/>
    <cellStyle name="Accent1 - 20% 3" xfId="89"/>
    <cellStyle name="Accent1 - 40%" xfId="90"/>
    <cellStyle name="Accent1 - 40% 2" xfId="91"/>
    <cellStyle name="Accent1 - 40% 2 2" xfId="92"/>
    <cellStyle name="Accent1 - 40% 3" xfId="93"/>
    <cellStyle name="Accent1 - 60%" xfId="94"/>
    <cellStyle name="Accent1 - 60% 2" xfId="95"/>
    <cellStyle name="Accent1 - 60% 2 2" xfId="96"/>
    <cellStyle name="Accent1 - 60% 3" xfId="97"/>
    <cellStyle name="Accent1 2" xfId="98"/>
    <cellStyle name="Accent2" xfId="99"/>
    <cellStyle name="Accent2 - 20%" xfId="100"/>
    <cellStyle name="Accent2 - 20% 2" xfId="101"/>
    <cellStyle name="Accent2 - 20% 2 2" xfId="102"/>
    <cellStyle name="Accent2 - 20% 3" xfId="103"/>
    <cellStyle name="Accent2 - 40%" xfId="104"/>
    <cellStyle name="Accent2 - 40% 2" xfId="105"/>
    <cellStyle name="Accent2 - 40% 2 2" xfId="106"/>
    <cellStyle name="Accent2 - 40% 3" xfId="107"/>
    <cellStyle name="Accent2 - 60%" xfId="108"/>
    <cellStyle name="Accent2 - 60% 2" xfId="109"/>
    <cellStyle name="Accent2 - 60% 2 2" xfId="110"/>
    <cellStyle name="Accent2 - 60% 3" xfId="111"/>
    <cellStyle name="Accent2 2" xfId="112"/>
    <cellStyle name="Accent3" xfId="113"/>
    <cellStyle name="Accent3 - 20%" xfId="114"/>
    <cellStyle name="Accent3 - 20% 2" xfId="115"/>
    <cellStyle name="Accent3 - 20% 2 2" xfId="116"/>
    <cellStyle name="Accent3 - 20% 3" xfId="117"/>
    <cellStyle name="Accent3 - 40%" xfId="118"/>
    <cellStyle name="Accent3 - 40% 2" xfId="119"/>
    <cellStyle name="Accent3 - 40% 2 2" xfId="120"/>
    <cellStyle name="Accent3 - 40% 3" xfId="121"/>
    <cellStyle name="Accent3 - 60%" xfId="122"/>
    <cellStyle name="Accent3 - 60% 2" xfId="123"/>
    <cellStyle name="Accent3 - 60% 2 2" xfId="124"/>
    <cellStyle name="Accent3 - 60% 3" xfId="125"/>
    <cellStyle name="Accent3 2" xfId="126"/>
    <cellStyle name="Accent4" xfId="127"/>
    <cellStyle name="Accent4 - 20%" xfId="128"/>
    <cellStyle name="Accent4 - 20% 2" xfId="129"/>
    <cellStyle name="Accent4 - 20% 2 2" xfId="130"/>
    <cellStyle name="Accent4 - 20% 3" xfId="131"/>
    <cellStyle name="Accent4 - 40%" xfId="132"/>
    <cellStyle name="Accent4 - 40% 2" xfId="133"/>
    <cellStyle name="Accent4 - 40% 2 2" xfId="134"/>
    <cellStyle name="Accent4 - 40% 3" xfId="135"/>
    <cellStyle name="Accent4 - 60%" xfId="136"/>
    <cellStyle name="Accent4 - 60% 2" xfId="137"/>
    <cellStyle name="Accent4 - 60% 2 2" xfId="138"/>
    <cellStyle name="Accent4 - 60% 3" xfId="139"/>
    <cellStyle name="Accent4 2" xfId="140"/>
    <cellStyle name="Accent5" xfId="141"/>
    <cellStyle name="Accent5 - 20%" xfId="142"/>
    <cellStyle name="Accent5 - 20% 2" xfId="143"/>
    <cellStyle name="Accent5 - 20% 2 2" xfId="144"/>
    <cellStyle name="Accent5 - 20% 3" xfId="145"/>
    <cellStyle name="Accent5 - 40%" xfId="146"/>
    <cellStyle name="Accent5 - 40% 2" xfId="147"/>
    <cellStyle name="Accent5 - 40% 2 2" xfId="148"/>
    <cellStyle name="Accent5 - 40% 3" xfId="149"/>
    <cellStyle name="Accent5 - 60%" xfId="150"/>
    <cellStyle name="Accent5 - 60% 2" xfId="151"/>
    <cellStyle name="Accent5 - 60% 2 2" xfId="152"/>
    <cellStyle name="Accent5 - 60% 3" xfId="153"/>
    <cellStyle name="Accent5 2" xfId="154"/>
    <cellStyle name="Accent6" xfId="155"/>
    <cellStyle name="Accent6 - 20%" xfId="156"/>
    <cellStyle name="Accent6 - 20% 2" xfId="157"/>
    <cellStyle name="Accent6 - 20% 2 2" xfId="158"/>
    <cellStyle name="Accent6 - 20% 3" xfId="159"/>
    <cellStyle name="Accent6 - 40%" xfId="160"/>
    <cellStyle name="Accent6 - 40% 2" xfId="161"/>
    <cellStyle name="Accent6 - 40% 2 2" xfId="162"/>
    <cellStyle name="Accent6 - 40% 3" xfId="163"/>
    <cellStyle name="Accent6 - 60%" xfId="164"/>
    <cellStyle name="Accent6 - 60% 2" xfId="165"/>
    <cellStyle name="Accent6 - 60% 2 2" xfId="166"/>
    <cellStyle name="Accent6 - 60% 3" xfId="167"/>
    <cellStyle name="Accent6 2" xfId="168"/>
    <cellStyle name="Bad" xfId="169"/>
    <cellStyle name="Bad 2" xfId="170"/>
    <cellStyle name="Calculation" xfId="171"/>
    <cellStyle name="Calculation 2" xfId="172"/>
    <cellStyle name="Check Cell" xfId="173"/>
    <cellStyle name="Check Cell 2" xfId="174"/>
    <cellStyle name="Comma 2" xfId="175"/>
    <cellStyle name="Comma 3" xfId="176"/>
    <cellStyle name="Comma 4" xfId="177"/>
    <cellStyle name="Comma 4 2" xfId="178"/>
    <cellStyle name="Emphasis 1" xfId="179"/>
    <cellStyle name="Emphasis 1 2" xfId="180"/>
    <cellStyle name="Emphasis 1 2 2" xfId="181"/>
    <cellStyle name="Emphasis 1 3" xfId="182"/>
    <cellStyle name="Emphasis 2" xfId="183"/>
    <cellStyle name="Emphasis 2 2" xfId="184"/>
    <cellStyle name="Emphasis 2 2 2" xfId="185"/>
    <cellStyle name="Emphasis 2 3" xfId="186"/>
    <cellStyle name="Emphasis 3" xfId="187"/>
    <cellStyle name="Emphasis 3 2" xfId="188"/>
    <cellStyle name="Emphasis 3 2 2" xfId="189"/>
    <cellStyle name="Emphasis 3 3" xfId="190"/>
    <cellStyle name="Euro" xfId="191"/>
    <cellStyle name="Explanatory Text" xfId="192"/>
    <cellStyle name="Explanatory Text 2" xfId="193"/>
    <cellStyle name="Good" xfId="194"/>
    <cellStyle name="Good 2" xfId="195"/>
    <cellStyle name="Heading 1" xfId="196"/>
    <cellStyle name="Heading 1 2" xfId="197"/>
    <cellStyle name="Heading 2" xfId="198"/>
    <cellStyle name="Heading 2 2" xfId="199"/>
    <cellStyle name="Heading 3" xfId="200"/>
    <cellStyle name="Heading 3 2" xfId="201"/>
    <cellStyle name="Heading 4" xfId="202"/>
    <cellStyle name="Heading 4 2" xfId="203"/>
    <cellStyle name="Hyperlink 2" xfId="204"/>
    <cellStyle name="Input" xfId="205"/>
    <cellStyle name="Input 2" xfId="206"/>
    <cellStyle name="Linked Cell" xfId="207"/>
    <cellStyle name="Linked Cell 2" xfId="208"/>
    <cellStyle name="Neutral" xfId="209"/>
    <cellStyle name="Neutral 2" xfId="210"/>
    <cellStyle name="Normal 10" xfId="211"/>
    <cellStyle name="Normal 10 2" xfId="212"/>
    <cellStyle name="Normal 11" xfId="213"/>
    <cellStyle name="Normal 11 2" xfId="214"/>
    <cellStyle name="Normal 2" xfId="215"/>
    <cellStyle name="Normal 3" xfId="216"/>
    <cellStyle name="Normal 4" xfId="217"/>
    <cellStyle name="Normal 5" xfId="218"/>
    <cellStyle name="Normal 5 2" xfId="219"/>
    <cellStyle name="Normal 6" xfId="220"/>
    <cellStyle name="Normal 7" xfId="221"/>
    <cellStyle name="Normal 8" xfId="222"/>
    <cellStyle name="Normal 9" xfId="223"/>
    <cellStyle name="Normal 9 2" xfId="224"/>
    <cellStyle name="Normal 9 2 2" xfId="225"/>
    <cellStyle name="Normal 9 3" xfId="226"/>
    <cellStyle name="Note" xfId="227"/>
    <cellStyle name="Output" xfId="228"/>
    <cellStyle name="Output 2" xfId="229"/>
    <cellStyle name="Percent 2" xfId="230"/>
    <cellStyle name="Sheet Title" xfId="231"/>
    <cellStyle name="Sheet Title 2" xfId="232"/>
    <cellStyle name="Sheet Title 2 2" xfId="233"/>
    <cellStyle name="Sheet Title 3" xfId="234"/>
    <cellStyle name="Standard 2" xfId="235"/>
    <cellStyle name="Standard 3" xfId="236"/>
    <cellStyle name="Standard_Tabelle1" xfId="237"/>
    <cellStyle name="Title" xfId="238"/>
    <cellStyle name="Title 2" xfId="239"/>
    <cellStyle name="Total" xfId="240"/>
    <cellStyle name="Total 2" xfId="241"/>
    <cellStyle name="Warning Text" xfId="242"/>
    <cellStyle name="Warning Text 2" xfId="243"/>
    <cellStyle name="常规 2" xfId="244"/>
    <cellStyle name="常规 2 2" xfId="245"/>
    <cellStyle name="常规 2 2 2" xfId="246"/>
    <cellStyle name="常规 2 2 2 2" xfId="247"/>
    <cellStyle name="常规 2 2 2 2 2" xfId="248"/>
    <cellStyle name="常规 2 2 2 3" xfId="249"/>
    <cellStyle name="常规 2 2 3" xfId="250"/>
    <cellStyle name="常规 2 3" xfId="251"/>
    <cellStyle name="常规 2 4" xfId="252"/>
    <cellStyle name="常规 2 5" xfId="253"/>
    <cellStyle name="常规 3" xfId="254"/>
    <cellStyle name="常规 3 2" xfId="255"/>
    <cellStyle name="常规 3 2 2" xfId="256"/>
    <cellStyle name="常规 3 3" xfId="257"/>
    <cellStyle name="常规 3 3 2" xfId="258"/>
    <cellStyle name="常规 3 4" xfId="259"/>
    <cellStyle name="常规 4" xfId="260"/>
    <cellStyle name="常规 4 2" xfId="261"/>
    <cellStyle name="常规 5" xfId="262"/>
    <cellStyle name="常规 5 2" xfId="263"/>
    <cellStyle name="常规 6" xfId="264"/>
    <cellStyle name="货币 2" xfId="265"/>
    <cellStyle name="货币 2 2" xfId="266"/>
    <cellStyle name="货币 3" xfId="267"/>
    <cellStyle name="一般 2" xfId="268"/>
    <cellStyle name="一般_Sheet1" xfId="269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bmp"/><Relationship Id="rId2" Type="http://schemas.openxmlformats.org/officeDocument/2006/relationships/image" Target="../media/image2.bmp"/><Relationship Id="rId1" Type="http://schemas.openxmlformats.org/officeDocument/2006/relationships/image" Target="../media/image1.bmp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bmp"/><Relationship Id="rId3" Type="http://schemas.openxmlformats.org/officeDocument/2006/relationships/image" Target="../media/image5.bmp"/><Relationship Id="rId2" Type="http://schemas.openxmlformats.org/officeDocument/2006/relationships/image" Target="../media/image4.bmp"/><Relationship Id="rId1" Type="http://schemas.openxmlformats.org/officeDocument/2006/relationships/image" Target="../media/image2.bmp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227330</xdr:colOff>
      <xdr:row>1</xdr:row>
      <xdr:rowOff>706120</xdr:rowOff>
    </xdr:from>
    <xdr:to>
      <xdr:col>2</xdr:col>
      <xdr:colOff>4079875</xdr:colOff>
      <xdr:row>1</xdr:row>
      <xdr:rowOff>3190240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62530" y="1430020"/>
          <a:ext cx="3852545" cy="2484120"/>
        </a:xfrm>
        <a:prstGeom prst="rect">
          <a:avLst/>
        </a:prstGeom>
      </xdr:spPr>
    </xdr:pic>
    <xdr:clientData/>
  </xdr:twoCellAnchor>
  <xdr:twoCellAnchor editAs="oneCell">
    <xdr:from>
      <xdr:col>2</xdr:col>
      <xdr:colOff>170962</xdr:colOff>
      <xdr:row>3</xdr:row>
      <xdr:rowOff>317500</xdr:rowOff>
    </xdr:from>
    <xdr:to>
      <xdr:col>2</xdr:col>
      <xdr:colOff>2145551</xdr:colOff>
      <xdr:row>6</xdr:row>
      <xdr:rowOff>528416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06015" y="5527675"/>
          <a:ext cx="1974215" cy="2725420"/>
        </a:xfrm>
        <a:prstGeom prst="rect">
          <a:avLst/>
        </a:prstGeom>
      </xdr:spPr>
    </xdr:pic>
    <xdr:clientData/>
  </xdr:twoCellAnchor>
  <xdr:twoCellAnchor editAs="oneCell">
    <xdr:from>
      <xdr:col>2</xdr:col>
      <xdr:colOff>2271347</xdr:colOff>
      <xdr:row>2</xdr:row>
      <xdr:rowOff>341923</xdr:rowOff>
    </xdr:from>
    <xdr:to>
      <xdr:col>3</xdr:col>
      <xdr:colOff>0</xdr:colOff>
      <xdr:row>6</xdr:row>
      <xdr:rowOff>525495</xdr:rowOff>
    </xdr:to>
    <xdr:pic>
      <xdr:nvPicPr>
        <xdr:cNvPr id="18" name="图片 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505960" y="4713605"/>
          <a:ext cx="2085975" cy="3536315"/>
        </a:xfrm>
        <a:prstGeom prst="rect">
          <a:avLst/>
        </a:prstGeom>
      </xdr:spPr>
    </xdr:pic>
    <xdr:clientData/>
  </xdr:twoCellAnchor>
  <xdr:twoCellAnchor editAs="oneCell">
    <xdr:from>
      <xdr:col>2</xdr:col>
      <xdr:colOff>170961</xdr:colOff>
      <xdr:row>8</xdr:row>
      <xdr:rowOff>757115</xdr:rowOff>
    </xdr:from>
    <xdr:to>
      <xdr:col>2</xdr:col>
      <xdr:colOff>2145550</xdr:colOff>
      <xdr:row>12</xdr:row>
      <xdr:rowOff>137646</xdr:rowOff>
    </xdr:to>
    <xdr:pic>
      <xdr:nvPicPr>
        <xdr:cNvPr id="19" name="图片 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06015" y="10358120"/>
          <a:ext cx="1974215" cy="2733040"/>
        </a:xfrm>
        <a:prstGeom prst="rect">
          <a:avLst/>
        </a:prstGeom>
      </xdr:spPr>
    </xdr:pic>
    <xdr:clientData/>
  </xdr:twoCellAnchor>
  <xdr:twoCellAnchor editAs="oneCell">
    <xdr:from>
      <xdr:col>2</xdr:col>
      <xdr:colOff>2271347</xdr:colOff>
      <xdr:row>8</xdr:row>
      <xdr:rowOff>537308</xdr:rowOff>
    </xdr:from>
    <xdr:to>
      <xdr:col>2</xdr:col>
      <xdr:colOff>3980961</xdr:colOff>
      <xdr:row>11</xdr:row>
      <xdr:rowOff>797388</xdr:rowOff>
    </xdr:to>
    <xdr:pic>
      <xdr:nvPicPr>
        <xdr:cNvPr id="20" name="图片 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505960" y="10138410"/>
          <a:ext cx="1710055" cy="2774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341923</xdr:colOff>
      <xdr:row>8</xdr:row>
      <xdr:rowOff>805961</xdr:rowOff>
    </xdr:from>
    <xdr:to>
      <xdr:col>2</xdr:col>
      <xdr:colOff>2351191</xdr:colOff>
      <xdr:row>12</xdr:row>
      <xdr:rowOff>233947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6830" y="12321540"/>
          <a:ext cx="2009140" cy="2780665"/>
        </a:xfrm>
        <a:prstGeom prst="rect">
          <a:avLst/>
        </a:prstGeom>
      </xdr:spPr>
    </xdr:pic>
    <xdr:clientData/>
  </xdr:twoCellAnchor>
  <xdr:twoCellAnchor editAs="oneCell">
    <xdr:from>
      <xdr:col>2</xdr:col>
      <xdr:colOff>2369039</xdr:colOff>
      <xdr:row>9</xdr:row>
      <xdr:rowOff>244230</xdr:rowOff>
    </xdr:from>
    <xdr:to>
      <xdr:col>2</xdr:col>
      <xdr:colOff>4264109</xdr:colOff>
      <xdr:row>12</xdr:row>
      <xdr:rowOff>53801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03750" y="12597765"/>
          <a:ext cx="1895475" cy="2324100"/>
        </a:xfrm>
        <a:prstGeom prst="rect">
          <a:avLst/>
        </a:prstGeom>
      </xdr:spPr>
    </xdr:pic>
    <xdr:clientData/>
  </xdr:twoCellAnchor>
  <xdr:twoCellAnchor editAs="oneCell">
    <xdr:from>
      <xdr:col>2</xdr:col>
      <xdr:colOff>2735385</xdr:colOff>
      <xdr:row>5</xdr:row>
      <xdr:rowOff>72858</xdr:rowOff>
    </xdr:from>
    <xdr:to>
      <xdr:col>3</xdr:col>
      <xdr:colOff>0</xdr:colOff>
      <xdr:row>7</xdr:row>
      <xdr:rowOff>1137932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70145" y="7320915"/>
          <a:ext cx="1621790" cy="2741930"/>
        </a:xfrm>
        <a:prstGeom prst="rect">
          <a:avLst/>
        </a:prstGeom>
      </xdr:spPr>
    </xdr:pic>
    <xdr:clientData/>
  </xdr:twoCellAnchor>
  <xdr:twoCellAnchor editAs="oneCell">
    <xdr:from>
      <xdr:col>2</xdr:col>
      <xdr:colOff>512884</xdr:colOff>
      <xdr:row>5</xdr:row>
      <xdr:rowOff>73268</xdr:rowOff>
    </xdr:from>
    <xdr:to>
      <xdr:col>2</xdr:col>
      <xdr:colOff>2522152</xdr:colOff>
      <xdr:row>7</xdr:row>
      <xdr:rowOff>1162024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7645" y="7321550"/>
          <a:ext cx="2009140" cy="2764790"/>
        </a:xfrm>
        <a:prstGeom prst="rect">
          <a:avLst/>
        </a:prstGeom>
      </xdr:spPr>
    </xdr:pic>
    <xdr:clientData/>
  </xdr:twoCellAnchor>
  <xdr:twoCellAnchor editAs="oneCell">
    <xdr:from>
      <xdr:col>2</xdr:col>
      <xdr:colOff>683848</xdr:colOff>
      <xdr:row>1</xdr:row>
      <xdr:rowOff>48848</xdr:rowOff>
    </xdr:from>
    <xdr:to>
      <xdr:col>2</xdr:col>
      <xdr:colOff>4103078</xdr:colOff>
      <xdr:row>1</xdr:row>
      <xdr:rowOff>3497724</xdr:rowOff>
    </xdr:to>
    <xdr:pic>
      <xdr:nvPicPr>
        <xdr:cNvPr id="7" name="图片 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918460" y="772160"/>
          <a:ext cx="3419475" cy="344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中性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"/>
  <sheetViews>
    <sheetView view="pageBreakPreview" zoomScale="39" zoomScaleNormal="100" topLeftCell="A7" workbookViewId="0">
      <selection activeCell="F2" sqref="F2"/>
    </sheetView>
  </sheetViews>
  <sheetFormatPr defaultColWidth="9.12727272727273" defaultRowHeight="25.5"/>
  <cols>
    <col min="1" max="1" width="9.12727272727273" style="3" customWidth="1"/>
    <col min="2" max="2" width="22.8727272727273" style="3" customWidth="1"/>
    <col min="3" max="3" width="62.3727272727273" style="3" customWidth="1"/>
    <col min="4" max="4" width="29.2545454545455" style="3" customWidth="1"/>
    <col min="5" max="5" width="42.7545454545455" style="3" customWidth="1"/>
    <col min="6" max="6" width="38.2545454545455" style="3" customWidth="1"/>
    <col min="7" max="7" width="35" style="3" customWidth="1"/>
    <col min="8" max="8" width="17.1272727272727" style="3" customWidth="1"/>
    <col min="9" max="9" width="28.6272727272727" style="3" customWidth="1"/>
    <col min="10" max="10" width="17.8727272727273" style="3" customWidth="1"/>
    <col min="11" max="11" width="16" style="3" customWidth="1"/>
    <col min="12" max="12" width="21.1272727272727" style="3" customWidth="1"/>
    <col min="13" max="13" width="11.7545454545455" style="3" customWidth="1"/>
    <col min="14" max="14" width="26.7545454545455" style="3" customWidth="1"/>
    <col min="15" max="15" width="28.3727272727273" style="3" customWidth="1"/>
    <col min="16" max="16384" width="9.12727272727273" style="3"/>
  </cols>
  <sheetData>
    <row r="1" s="1" customFormat="1" ht="57" customHeight="1" spans="1:15">
      <c r="A1" s="4"/>
      <c r="B1" s="5" t="s">
        <v>0</v>
      </c>
      <c r="C1" s="6" t="s">
        <v>1</v>
      </c>
      <c r="D1" s="5" t="s">
        <v>2</v>
      </c>
      <c r="E1" s="6" t="s">
        <v>3</v>
      </c>
      <c r="F1" s="7" t="s">
        <v>4</v>
      </c>
      <c r="G1" s="6" t="s">
        <v>5</v>
      </c>
      <c r="H1" s="6" t="s">
        <v>6</v>
      </c>
      <c r="I1" s="17" t="s">
        <v>7</v>
      </c>
      <c r="J1" s="13" t="s">
        <v>8</v>
      </c>
      <c r="K1" s="18" t="s">
        <v>9</v>
      </c>
      <c r="L1" s="18" t="s">
        <v>10</v>
      </c>
      <c r="M1" s="19" t="s">
        <v>11</v>
      </c>
      <c r="N1" s="18" t="s">
        <v>12</v>
      </c>
      <c r="O1" s="20" t="s">
        <v>13</v>
      </c>
    </row>
    <row r="2" s="1" customFormat="1" ht="287.25" customHeight="1" spans="1:15">
      <c r="A2" s="4"/>
      <c r="B2" s="8" t="s">
        <v>14</v>
      </c>
      <c r="C2" s="6"/>
      <c r="D2" s="7" t="s">
        <v>15</v>
      </c>
      <c r="E2" s="6" t="s">
        <v>16</v>
      </c>
      <c r="F2" s="7" t="s">
        <v>17</v>
      </c>
      <c r="G2" s="6" t="s">
        <v>18</v>
      </c>
      <c r="H2" s="6" t="s">
        <v>19</v>
      </c>
      <c r="I2" s="21">
        <f>J2*K2</f>
        <v>3780</v>
      </c>
      <c r="J2" s="22">
        <v>3600</v>
      </c>
      <c r="K2" s="23">
        <v>1.05</v>
      </c>
      <c r="L2" s="24">
        <f>I2-J2</f>
        <v>180</v>
      </c>
      <c r="M2" s="19"/>
      <c r="N2" s="18">
        <v>10</v>
      </c>
      <c r="O2" s="25"/>
    </row>
    <row r="3" s="2" customFormat="1" ht="66" customHeight="1" spans="1:30">
      <c r="A3" s="16">
        <v>1</v>
      </c>
      <c r="B3" s="10"/>
      <c r="C3" s="12"/>
      <c r="D3" s="13" t="s">
        <v>20</v>
      </c>
      <c r="E3" s="12" t="s">
        <v>21</v>
      </c>
      <c r="F3" s="14" t="s">
        <v>22</v>
      </c>
      <c r="G3" s="15" t="s">
        <v>23</v>
      </c>
      <c r="H3" s="6" t="s">
        <v>19</v>
      </c>
      <c r="I3" s="21">
        <f t="shared" ref="I3:I17" si="0">J3*K3</f>
        <v>308.88</v>
      </c>
      <c r="J3" s="22">
        <v>286</v>
      </c>
      <c r="K3" s="23">
        <v>1.08</v>
      </c>
      <c r="L3" s="24">
        <f>I3-J3</f>
        <v>22.88</v>
      </c>
      <c r="M3" s="26">
        <v>1</v>
      </c>
      <c r="N3" s="23">
        <v>5</v>
      </c>
      <c r="O3" s="27">
        <f>SUM(I3:I8)</f>
        <v>3088.8</v>
      </c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="2" customFormat="1" ht="66" customHeight="1" spans="1:30">
      <c r="A4" s="16"/>
      <c r="B4" s="10"/>
      <c r="C4" s="12"/>
      <c r="D4" s="13"/>
      <c r="E4" s="12"/>
      <c r="F4" s="14" t="s">
        <v>24</v>
      </c>
      <c r="G4" s="15"/>
      <c r="H4" s="6" t="s">
        <v>19</v>
      </c>
      <c r="I4" s="21">
        <f t="shared" si="0"/>
        <v>617.76</v>
      </c>
      <c r="J4" s="22">
        <v>572</v>
      </c>
      <c r="K4" s="23">
        <v>1.08</v>
      </c>
      <c r="L4" s="24">
        <f t="shared" ref="L4:L9" si="1">I4-J4</f>
        <v>45.76</v>
      </c>
      <c r="M4" s="26"/>
      <c r="N4" s="23">
        <v>5</v>
      </c>
      <c r="O4" s="29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</row>
    <row r="5" s="2" customFormat="1" ht="66" customHeight="1" spans="1:30">
      <c r="A5" s="16"/>
      <c r="B5" s="10"/>
      <c r="C5" s="12"/>
      <c r="D5" s="13"/>
      <c r="E5" s="12"/>
      <c r="F5" s="14" t="s">
        <v>25</v>
      </c>
      <c r="G5" s="15"/>
      <c r="H5" s="6" t="s">
        <v>19</v>
      </c>
      <c r="I5" s="21">
        <f t="shared" si="0"/>
        <v>308.88</v>
      </c>
      <c r="J5" s="22">
        <v>286</v>
      </c>
      <c r="K5" s="23">
        <v>1.08</v>
      </c>
      <c r="L5" s="24">
        <f t="shared" si="1"/>
        <v>22.88</v>
      </c>
      <c r="M5" s="26"/>
      <c r="N5" s="23">
        <v>5</v>
      </c>
      <c r="O5" s="29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</row>
    <row r="6" s="2" customFormat="1" ht="66" customHeight="1" spans="1:30">
      <c r="A6" s="16"/>
      <c r="B6" s="10"/>
      <c r="C6" s="12"/>
      <c r="D6" s="13"/>
      <c r="E6" s="12"/>
      <c r="F6" s="14" t="s">
        <v>26</v>
      </c>
      <c r="G6" s="15"/>
      <c r="H6" s="6" t="s">
        <v>19</v>
      </c>
      <c r="I6" s="21">
        <f t="shared" si="0"/>
        <v>617.76</v>
      </c>
      <c r="J6" s="22">
        <v>572</v>
      </c>
      <c r="K6" s="23">
        <v>1.08</v>
      </c>
      <c r="L6" s="24">
        <f t="shared" si="1"/>
        <v>45.76</v>
      </c>
      <c r="M6" s="26"/>
      <c r="N6" s="23">
        <v>5</v>
      </c>
      <c r="O6" s="29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="2" customFormat="1" ht="66" customHeight="1" spans="1:30">
      <c r="A7" s="16"/>
      <c r="B7" s="10"/>
      <c r="C7" s="12"/>
      <c r="D7" s="13"/>
      <c r="E7" s="12"/>
      <c r="F7" s="14" t="s">
        <v>27</v>
      </c>
      <c r="G7" s="15"/>
      <c r="H7" s="6" t="s">
        <v>19</v>
      </c>
      <c r="I7" s="21">
        <f t="shared" si="0"/>
        <v>617.76</v>
      </c>
      <c r="J7" s="22">
        <v>572</v>
      </c>
      <c r="K7" s="23">
        <v>1.08</v>
      </c>
      <c r="L7" s="24">
        <f t="shared" si="1"/>
        <v>45.76</v>
      </c>
      <c r="M7" s="26"/>
      <c r="N7" s="23">
        <v>5</v>
      </c>
      <c r="O7" s="29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</row>
    <row r="8" s="2" customFormat="1" ht="81.75" customHeight="1" spans="1:30">
      <c r="A8" s="16"/>
      <c r="B8" s="10"/>
      <c r="C8" s="12"/>
      <c r="D8" s="13"/>
      <c r="E8" s="12"/>
      <c r="F8" s="14" t="s">
        <v>28</v>
      </c>
      <c r="G8" s="15"/>
      <c r="H8" s="6" t="s">
        <v>19</v>
      </c>
      <c r="I8" s="21">
        <f t="shared" si="0"/>
        <v>617.76</v>
      </c>
      <c r="J8" s="22">
        <v>572</v>
      </c>
      <c r="K8" s="23">
        <v>1.08</v>
      </c>
      <c r="L8" s="24">
        <f t="shared" si="1"/>
        <v>45.76</v>
      </c>
      <c r="M8" s="26"/>
      <c r="N8" s="23">
        <v>5</v>
      </c>
      <c r="O8" s="29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</row>
    <row r="9" s="2" customFormat="1" ht="66" customHeight="1" spans="1:30">
      <c r="A9" s="16"/>
      <c r="B9" s="10"/>
      <c r="C9" s="12"/>
      <c r="D9" s="13" t="s">
        <v>29</v>
      </c>
      <c r="E9" s="8" t="s">
        <v>30</v>
      </c>
      <c r="F9" s="14" t="s">
        <v>22</v>
      </c>
      <c r="G9" s="15" t="s">
        <v>23</v>
      </c>
      <c r="H9" s="6" t="s">
        <v>19</v>
      </c>
      <c r="I9" s="21">
        <f t="shared" si="0"/>
        <v>64.8</v>
      </c>
      <c r="J9" s="22">
        <v>60</v>
      </c>
      <c r="K9" s="23">
        <v>1.08</v>
      </c>
      <c r="L9" s="24">
        <f t="shared" si="1"/>
        <v>4.80000000000001</v>
      </c>
      <c r="M9" s="26">
        <v>1</v>
      </c>
      <c r="N9" s="23">
        <v>5</v>
      </c>
      <c r="O9" s="27">
        <f>SUM(I9:I14)</f>
        <v>648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</row>
    <row r="10" s="2" customFormat="1" ht="66" customHeight="1" spans="1:30">
      <c r="A10" s="16"/>
      <c r="B10" s="10"/>
      <c r="C10" s="12"/>
      <c r="D10" s="13"/>
      <c r="E10" s="10"/>
      <c r="F10" s="14" t="s">
        <v>24</v>
      </c>
      <c r="G10" s="15"/>
      <c r="H10" s="6" t="s">
        <v>19</v>
      </c>
      <c r="I10" s="21">
        <f t="shared" si="0"/>
        <v>129.6</v>
      </c>
      <c r="J10" s="22">
        <v>120</v>
      </c>
      <c r="K10" s="23">
        <v>1.08</v>
      </c>
      <c r="L10" s="24">
        <f>I10-J10</f>
        <v>9.60000000000002</v>
      </c>
      <c r="M10" s="26"/>
      <c r="N10" s="23">
        <v>5</v>
      </c>
      <c r="O10" s="29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</row>
    <row r="11" s="2" customFormat="1" ht="66" customHeight="1" spans="1:30">
      <c r="A11" s="16"/>
      <c r="B11" s="10"/>
      <c r="C11" s="12"/>
      <c r="D11" s="13"/>
      <c r="E11" s="10"/>
      <c r="F11" s="14" t="s">
        <v>25</v>
      </c>
      <c r="G11" s="15"/>
      <c r="H11" s="6" t="s">
        <v>19</v>
      </c>
      <c r="I11" s="21">
        <f t="shared" si="0"/>
        <v>64.8</v>
      </c>
      <c r="J11" s="22">
        <v>60</v>
      </c>
      <c r="K11" s="23">
        <v>1.08</v>
      </c>
      <c r="L11" s="24">
        <f>I11-J11</f>
        <v>4.80000000000001</v>
      </c>
      <c r="M11" s="26"/>
      <c r="N11" s="23">
        <v>5</v>
      </c>
      <c r="O11" s="29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</row>
    <row r="12" s="2" customFormat="1" ht="66" customHeight="1" spans="1:30">
      <c r="A12" s="16"/>
      <c r="B12" s="10"/>
      <c r="C12" s="12"/>
      <c r="D12" s="13"/>
      <c r="E12" s="10"/>
      <c r="F12" s="14" t="s">
        <v>26</v>
      </c>
      <c r="G12" s="15"/>
      <c r="H12" s="6" t="s">
        <v>19</v>
      </c>
      <c r="I12" s="21">
        <f t="shared" si="0"/>
        <v>129.6</v>
      </c>
      <c r="J12" s="22">
        <v>120</v>
      </c>
      <c r="K12" s="23">
        <v>1.08</v>
      </c>
      <c r="L12" s="24">
        <f>I12-J12</f>
        <v>9.60000000000002</v>
      </c>
      <c r="M12" s="26"/>
      <c r="N12" s="23">
        <v>5</v>
      </c>
      <c r="O12" s="29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</row>
    <row r="13" s="2" customFormat="1" ht="66" customHeight="1" spans="1:30">
      <c r="A13" s="16"/>
      <c r="B13" s="10"/>
      <c r="C13" s="12"/>
      <c r="D13" s="13"/>
      <c r="E13" s="10"/>
      <c r="F13" s="14" t="s">
        <v>27</v>
      </c>
      <c r="G13" s="15"/>
      <c r="H13" s="6" t="s">
        <v>19</v>
      </c>
      <c r="I13" s="21">
        <f t="shared" si="0"/>
        <v>129.6</v>
      </c>
      <c r="J13" s="22">
        <v>120</v>
      </c>
      <c r="K13" s="23">
        <v>1.08</v>
      </c>
      <c r="L13" s="24">
        <f>I13-J13</f>
        <v>9.60000000000002</v>
      </c>
      <c r="M13" s="26"/>
      <c r="N13" s="23">
        <v>5</v>
      </c>
      <c r="O13" s="29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</row>
    <row r="14" s="2" customFormat="1" ht="81.75" customHeight="1" spans="1:30">
      <c r="A14" s="16"/>
      <c r="B14" s="10"/>
      <c r="C14" s="12"/>
      <c r="D14" s="13"/>
      <c r="E14" s="30"/>
      <c r="F14" s="14" t="s">
        <v>28</v>
      </c>
      <c r="G14" s="15"/>
      <c r="H14" s="6" t="s">
        <v>19</v>
      </c>
      <c r="I14" s="21">
        <f t="shared" si="0"/>
        <v>129.6</v>
      </c>
      <c r="J14" s="22">
        <v>120</v>
      </c>
      <c r="K14" s="23">
        <v>1.08</v>
      </c>
      <c r="L14" s="24">
        <f>I14-J14</f>
        <v>9.60000000000002</v>
      </c>
      <c r="M14" s="26"/>
      <c r="N14" s="23">
        <v>5</v>
      </c>
      <c r="O14" s="29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</sheetData>
  <mergeCells count="14">
    <mergeCell ref="A3:A14"/>
    <mergeCell ref="B2:B14"/>
    <mergeCell ref="C3:C8"/>
    <mergeCell ref="C9:C14"/>
    <mergeCell ref="D3:D8"/>
    <mergeCell ref="D9:D14"/>
    <mergeCell ref="E3:E8"/>
    <mergeCell ref="E9:E14"/>
    <mergeCell ref="G3:G8"/>
    <mergeCell ref="G9:G14"/>
    <mergeCell ref="M3:M8"/>
    <mergeCell ref="M9:M14"/>
    <mergeCell ref="O3:O8"/>
    <mergeCell ref="O9:O14"/>
  </mergeCells>
  <pageMargins left="0.7" right="0.7" top="0.75" bottom="0.75" header="0.3" footer="0.3"/>
  <pageSetup paperSize="9" scale="2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"/>
  <sheetViews>
    <sheetView tabSelected="1" view="pageBreakPreview" zoomScale="39" zoomScaleNormal="100" workbookViewId="0">
      <selection activeCell="G9" sqref="G9:G14"/>
    </sheetView>
  </sheetViews>
  <sheetFormatPr defaultColWidth="9.12727272727273" defaultRowHeight="25.5"/>
  <cols>
    <col min="1" max="1" width="9.12727272727273" style="3" customWidth="1"/>
    <col min="2" max="2" width="22.8727272727273" style="3" customWidth="1"/>
    <col min="3" max="3" width="62.3727272727273" style="3" customWidth="1"/>
    <col min="4" max="4" width="29.2545454545455" style="3" customWidth="1"/>
    <col min="5" max="5" width="42.7545454545455" style="3" customWidth="1"/>
    <col min="6" max="6" width="38.2545454545455" style="3" customWidth="1"/>
    <col min="7" max="7" width="35" style="3" customWidth="1"/>
    <col min="8" max="8" width="17.1272727272727" style="3" customWidth="1"/>
    <col min="9" max="9" width="28.6272727272727" style="3" customWidth="1"/>
    <col min="10" max="10" width="17.8727272727273" style="3" customWidth="1"/>
    <col min="11" max="11" width="16" style="3" customWidth="1"/>
    <col min="12" max="12" width="21.1272727272727" style="3" customWidth="1"/>
    <col min="13" max="13" width="11.7545454545455" style="3" customWidth="1"/>
    <col min="14" max="14" width="26.7545454545455" style="3" customWidth="1"/>
    <col min="15" max="15" width="28.3727272727273" style="3" customWidth="1"/>
    <col min="16" max="16384" width="9.12727272727273" style="3"/>
  </cols>
  <sheetData>
    <row r="1" s="1" customFormat="1" ht="57" customHeight="1" spans="1:15">
      <c r="A1" s="4"/>
      <c r="B1" s="5" t="s">
        <v>0</v>
      </c>
      <c r="C1" s="6" t="s">
        <v>1</v>
      </c>
      <c r="D1" s="5" t="s">
        <v>2</v>
      </c>
      <c r="E1" s="6" t="s">
        <v>3</v>
      </c>
      <c r="F1" s="7" t="s">
        <v>4</v>
      </c>
      <c r="G1" s="6" t="s">
        <v>5</v>
      </c>
      <c r="H1" s="6" t="s">
        <v>6</v>
      </c>
      <c r="I1" s="17" t="s">
        <v>7</v>
      </c>
      <c r="J1" s="13" t="s">
        <v>8</v>
      </c>
      <c r="K1" s="18" t="s">
        <v>9</v>
      </c>
      <c r="L1" s="18" t="s">
        <v>10</v>
      </c>
      <c r="M1" s="19" t="s">
        <v>11</v>
      </c>
      <c r="N1" s="18" t="s">
        <v>12</v>
      </c>
      <c r="O1" s="20" t="s">
        <v>13</v>
      </c>
    </row>
    <row r="2" s="1" customFormat="1" ht="315.75" customHeight="1" spans="1:15">
      <c r="A2" s="8">
        <v>1</v>
      </c>
      <c r="B2" s="9" t="s">
        <v>31</v>
      </c>
      <c r="C2" s="6"/>
      <c r="D2" s="7" t="s">
        <v>15</v>
      </c>
      <c r="E2" s="6" t="s">
        <v>16</v>
      </c>
      <c r="F2" s="7" t="s">
        <v>17</v>
      </c>
      <c r="G2" s="6" t="s">
        <v>18</v>
      </c>
      <c r="H2" s="6" t="s">
        <v>19</v>
      </c>
      <c r="I2" s="21">
        <f>J2*K2</f>
        <v>4244.1</v>
      </c>
      <c r="J2" s="22">
        <v>4042</v>
      </c>
      <c r="K2" s="23">
        <v>1.05</v>
      </c>
      <c r="L2" s="24">
        <f>I2-J2</f>
        <v>202.1</v>
      </c>
      <c r="M2" s="19"/>
      <c r="N2" s="18">
        <v>10</v>
      </c>
      <c r="O2" s="25"/>
    </row>
    <row r="3" s="2" customFormat="1" ht="66" customHeight="1" spans="1:30">
      <c r="A3" s="10"/>
      <c r="B3" s="11"/>
      <c r="C3" s="12"/>
      <c r="D3" s="13" t="s">
        <v>20</v>
      </c>
      <c r="E3" s="12" t="s">
        <v>32</v>
      </c>
      <c r="F3" s="14" t="s">
        <v>22</v>
      </c>
      <c r="G3" s="15" t="s">
        <v>23</v>
      </c>
      <c r="H3" s="6" t="s">
        <v>19</v>
      </c>
      <c r="I3" s="21">
        <f t="shared" ref="I3:I17" si="0">J3*K3</f>
        <v>348.84</v>
      </c>
      <c r="J3" s="22">
        <v>323</v>
      </c>
      <c r="K3" s="23">
        <v>1.08</v>
      </c>
      <c r="L3" s="24">
        <f>I3-J3</f>
        <v>25.84</v>
      </c>
      <c r="M3" s="26">
        <v>1</v>
      </c>
      <c r="N3" s="23">
        <v>5</v>
      </c>
      <c r="O3" s="27">
        <f>SUM(I3:I8)</f>
        <v>3488.4</v>
      </c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="2" customFormat="1" ht="66" customHeight="1" spans="1:30">
      <c r="A4" s="10"/>
      <c r="B4" s="11"/>
      <c r="C4" s="12"/>
      <c r="D4" s="13"/>
      <c r="E4" s="12"/>
      <c r="F4" s="14" t="s">
        <v>24</v>
      </c>
      <c r="G4" s="15"/>
      <c r="H4" s="6" t="s">
        <v>19</v>
      </c>
      <c r="I4" s="21">
        <f t="shared" si="0"/>
        <v>697.68</v>
      </c>
      <c r="J4" s="22">
        <v>646</v>
      </c>
      <c r="K4" s="23">
        <v>1.08</v>
      </c>
      <c r="L4" s="24">
        <f t="shared" ref="L4:L9" si="1">I4-J4</f>
        <v>51.6800000000001</v>
      </c>
      <c r="M4" s="26"/>
      <c r="N4" s="23">
        <v>10</v>
      </c>
      <c r="O4" s="29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</row>
    <row r="5" s="2" customFormat="1" ht="66" customHeight="1" spans="1:30">
      <c r="A5" s="10"/>
      <c r="B5" s="11"/>
      <c r="C5" s="12"/>
      <c r="D5" s="13"/>
      <c r="E5" s="12"/>
      <c r="F5" s="14" t="s">
        <v>25</v>
      </c>
      <c r="G5" s="15"/>
      <c r="H5" s="6" t="s">
        <v>19</v>
      </c>
      <c r="I5" s="21">
        <f t="shared" si="0"/>
        <v>348.84</v>
      </c>
      <c r="J5" s="22">
        <v>323</v>
      </c>
      <c r="K5" s="23">
        <v>1.08</v>
      </c>
      <c r="L5" s="24">
        <f t="shared" si="1"/>
        <v>25.84</v>
      </c>
      <c r="M5" s="26"/>
      <c r="N5" s="23">
        <v>5</v>
      </c>
      <c r="O5" s="29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</row>
    <row r="6" s="2" customFormat="1" ht="66" customHeight="1" spans="1:30">
      <c r="A6" s="10"/>
      <c r="B6" s="11"/>
      <c r="C6" s="12"/>
      <c r="D6" s="13"/>
      <c r="E6" s="12"/>
      <c r="F6" s="14" t="s">
        <v>26</v>
      </c>
      <c r="G6" s="15"/>
      <c r="H6" s="6" t="s">
        <v>19</v>
      </c>
      <c r="I6" s="21">
        <f t="shared" si="0"/>
        <v>697.68</v>
      </c>
      <c r="J6" s="22">
        <v>646</v>
      </c>
      <c r="K6" s="23">
        <v>1.08</v>
      </c>
      <c r="L6" s="24">
        <f t="shared" si="1"/>
        <v>51.6800000000001</v>
      </c>
      <c r="M6" s="26"/>
      <c r="N6" s="23">
        <v>5</v>
      </c>
      <c r="O6" s="29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="2" customFormat="1" ht="66" customHeight="1" spans="1:30">
      <c r="A7" s="10"/>
      <c r="B7" s="11"/>
      <c r="C7" s="12"/>
      <c r="D7" s="13"/>
      <c r="E7" s="12"/>
      <c r="F7" s="14" t="s">
        <v>27</v>
      </c>
      <c r="G7" s="15"/>
      <c r="H7" s="6" t="s">
        <v>19</v>
      </c>
      <c r="I7" s="21">
        <f t="shared" si="0"/>
        <v>697.68</v>
      </c>
      <c r="J7" s="22">
        <v>646</v>
      </c>
      <c r="K7" s="23">
        <v>1.08</v>
      </c>
      <c r="L7" s="24">
        <f t="shared" si="1"/>
        <v>51.6800000000001</v>
      </c>
      <c r="M7" s="26"/>
      <c r="N7" s="23">
        <v>5</v>
      </c>
      <c r="O7" s="29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</row>
    <row r="8" s="2" customFormat="1" ht="204" customHeight="1" spans="1:30">
      <c r="A8" s="10"/>
      <c r="B8" s="11"/>
      <c r="C8" s="12"/>
      <c r="D8" s="13"/>
      <c r="E8" s="12"/>
      <c r="F8" s="14" t="s">
        <v>28</v>
      </c>
      <c r="G8" s="15"/>
      <c r="H8" s="6" t="s">
        <v>19</v>
      </c>
      <c r="I8" s="21">
        <f t="shared" si="0"/>
        <v>697.68</v>
      </c>
      <c r="J8" s="22">
        <v>646</v>
      </c>
      <c r="K8" s="23">
        <v>1.08</v>
      </c>
      <c r="L8" s="24">
        <f t="shared" si="1"/>
        <v>51.6800000000001</v>
      </c>
      <c r="M8" s="26"/>
      <c r="N8" s="23">
        <v>5</v>
      </c>
      <c r="O8" s="29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</row>
    <row r="9" s="2" customFormat="1" ht="66" customHeight="1" spans="1:30">
      <c r="A9" s="10"/>
      <c r="B9" s="11"/>
      <c r="C9" s="12"/>
      <c r="D9" s="13" t="s">
        <v>29</v>
      </c>
      <c r="E9" s="16" t="s">
        <v>33</v>
      </c>
      <c r="F9" s="14" t="s">
        <v>22</v>
      </c>
      <c r="G9" s="15" t="s">
        <v>23</v>
      </c>
      <c r="H9" s="6" t="s">
        <v>19</v>
      </c>
      <c r="I9" s="21">
        <f t="shared" si="0"/>
        <v>65.88</v>
      </c>
      <c r="J9" s="22">
        <v>61</v>
      </c>
      <c r="K9" s="23">
        <v>1.08</v>
      </c>
      <c r="L9" s="24">
        <f t="shared" si="1"/>
        <v>4.88000000000001</v>
      </c>
      <c r="M9" s="26">
        <v>1</v>
      </c>
      <c r="N9" s="23">
        <v>5</v>
      </c>
      <c r="O9" s="27">
        <f>SUM(I9:I14)</f>
        <v>650.16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</row>
    <row r="10" s="2" customFormat="1" ht="66" customHeight="1" spans="1:30">
      <c r="A10" s="10"/>
      <c r="B10" s="11"/>
      <c r="C10" s="12"/>
      <c r="D10" s="13"/>
      <c r="E10" s="16"/>
      <c r="F10" s="14" t="s">
        <v>24</v>
      </c>
      <c r="G10" s="15"/>
      <c r="H10" s="6" t="s">
        <v>19</v>
      </c>
      <c r="I10" s="21">
        <f t="shared" si="0"/>
        <v>129.6</v>
      </c>
      <c r="J10" s="22">
        <v>120</v>
      </c>
      <c r="K10" s="23">
        <v>1.08</v>
      </c>
      <c r="L10" s="24">
        <f>I10-J10</f>
        <v>9.60000000000002</v>
      </c>
      <c r="M10" s="26"/>
      <c r="N10" s="23">
        <v>10</v>
      </c>
      <c r="O10" s="29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</row>
    <row r="11" s="2" customFormat="1" ht="66" customHeight="1" spans="1:30">
      <c r="A11" s="10"/>
      <c r="B11" s="11"/>
      <c r="C11" s="12"/>
      <c r="D11" s="13"/>
      <c r="E11" s="16"/>
      <c r="F11" s="14" t="s">
        <v>25</v>
      </c>
      <c r="G11" s="15"/>
      <c r="H11" s="6" t="s">
        <v>19</v>
      </c>
      <c r="I11" s="21">
        <f t="shared" si="0"/>
        <v>65.88</v>
      </c>
      <c r="J11" s="22">
        <v>61</v>
      </c>
      <c r="K11" s="23">
        <v>1.08</v>
      </c>
      <c r="L11" s="24">
        <f>I11-J11</f>
        <v>4.88000000000001</v>
      </c>
      <c r="M11" s="26"/>
      <c r="N11" s="23">
        <v>5</v>
      </c>
      <c r="O11" s="29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</row>
    <row r="12" s="2" customFormat="1" ht="66" customHeight="1" spans="1:30">
      <c r="A12" s="10"/>
      <c r="B12" s="11"/>
      <c r="C12" s="12"/>
      <c r="D12" s="13"/>
      <c r="E12" s="16"/>
      <c r="F12" s="14" t="s">
        <v>26</v>
      </c>
      <c r="G12" s="15"/>
      <c r="H12" s="6" t="s">
        <v>19</v>
      </c>
      <c r="I12" s="21">
        <f t="shared" si="0"/>
        <v>129.6</v>
      </c>
      <c r="J12" s="22">
        <v>120</v>
      </c>
      <c r="K12" s="23">
        <v>1.08</v>
      </c>
      <c r="L12" s="24">
        <f>I12-J12</f>
        <v>9.60000000000002</v>
      </c>
      <c r="M12" s="26"/>
      <c r="N12" s="23">
        <v>5</v>
      </c>
      <c r="O12" s="29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</row>
    <row r="13" s="2" customFormat="1" ht="66" customHeight="1" spans="1:30">
      <c r="A13" s="10"/>
      <c r="B13" s="11"/>
      <c r="C13" s="12"/>
      <c r="D13" s="13"/>
      <c r="E13" s="16"/>
      <c r="F13" s="14" t="s">
        <v>27</v>
      </c>
      <c r="G13" s="15"/>
      <c r="H13" s="6" t="s">
        <v>19</v>
      </c>
      <c r="I13" s="21">
        <f t="shared" si="0"/>
        <v>129.6</v>
      </c>
      <c r="J13" s="22">
        <v>120</v>
      </c>
      <c r="K13" s="23">
        <v>1.08</v>
      </c>
      <c r="L13" s="24">
        <f>I13-J13</f>
        <v>9.60000000000002</v>
      </c>
      <c r="M13" s="26"/>
      <c r="N13" s="23">
        <v>5</v>
      </c>
      <c r="O13" s="29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</row>
    <row r="14" s="2" customFormat="1" ht="64.5" customHeight="1" spans="1:30">
      <c r="A14" s="10"/>
      <c r="B14" s="11"/>
      <c r="C14" s="12"/>
      <c r="D14" s="13"/>
      <c r="E14" s="16"/>
      <c r="F14" s="14" t="s">
        <v>28</v>
      </c>
      <c r="G14" s="15"/>
      <c r="H14" s="6" t="s">
        <v>19</v>
      </c>
      <c r="I14" s="21">
        <f t="shared" si="0"/>
        <v>129.6</v>
      </c>
      <c r="J14" s="22">
        <v>120</v>
      </c>
      <c r="K14" s="23">
        <v>1.08</v>
      </c>
      <c r="L14" s="24">
        <f>I14-J14</f>
        <v>9.60000000000002</v>
      </c>
      <c r="M14" s="26"/>
      <c r="N14" s="23">
        <v>5</v>
      </c>
      <c r="O14" s="29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</sheetData>
  <mergeCells count="14">
    <mergeCell ref="A2:A14"/>
    <mergeCell ref="B2:B14"/>
    <mergeCell ref="C3:C8"/>
    <mergeCell ref="C9:C14"/>
    <mergeCell ref="D3:D8"/>
    <mergeCell ref="D9:D14"/>
    <mergeCell ref="E3:E8"/>
    <mergeCell ref="E9:E14"/>
    <mergeCell ref="G3:G8"/>
    <mergeCell ref="G9:G14"/>
    <mergeCell ref="M3:M8"/>
    <mergeCell ref="M9:M14"/>
    <mergeCell ref="O3:O8"/>
    <mergeCell ref="O9:O14"/>
  </mergeCells>
  <pageMargins left="0.7" right="0.7" top="0.75" bottom="0.75" header="0.3" footer="0.3"/>
  <pageSetup paperSize="9" scale="2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C6622A8贴纸吊牌</vt:lpstr>
      <vt:lpstr>C5495A8贴纸吊牌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平常心A</cp:lastModifiedBy>
  <dcterms:created xsi:type="dcterms:W3CDTF">2006-09-16T00:00:00Z</dcterms:created>
  <cp:lastPrinted>2024-03-12T03:22:00Z</cp:lastPrinted>
  <dcterms:modified xsi:type="dcterms:W3CDTF">2024-04-08T13:07:53Z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97DEB11036914F81881D25352BA104DA_12</vt:lpwstr>
  </property>
</Properties>
</file>