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1"/>
  </bookViews>
  <sheets>
    <sheet name="Sheet3" sheetId="2" r:id="rId1"/>
    <sheet name="Sheet1" sheetId="1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<sst xmlns="http://schemas.openxmlformats.org/spreadsheetml/2006/main" count="388" uniqueCount="68">
  <si>
    <t>Model Kodu</t>
  </si>
  <si>
    <t>Renk Kodu0Adı</t>
  </si>
  <si>
    <t>背面</t>
  </si>
  <si>
    <t>求和项:5/6 Y</t>
  </si>
  <si>
    <t>求和项:7/8 Y</t>
  </si>
  <si>
    <t>求和项:8/9 Y</t>
  </si>
  <si>
    <t>求和项:9/10 Y</t>
  </si>
  <si>
    <t>求和项:11/12 Y</t>
  </si>
  <si>
    <t>求和项:13/14 Y</t>
  </si>
  <si>
    <t>C5978A8</t>
  </si>
  <si>
    <t>BG711 0 BEIGE</t>
  </si>
  <si>
    <t>无价格</t>
  </si>
  <si>
    <t>有价格</t>
  </si>
  <si>
    <t>总计</t>
  </si>
  <si>
    <t>采购单数量是上面数量加3%</t>
  </si>
  <si>
    <t>Toplam Sipariş</t>
  </si>
  <si>
    <t>Sezon</t>
  </si>
  <si>
    <t>Sipariş Numarası</t>
  </si>
  <si>
    <t>Ship To</t>
  </si>
  <si>
    <t>Tedarikçi Termini</t>
  </si>
  <si>
    <t>Lot Kodu</t>
  </si>
  <si>
    <t>Set İçeriği</t>
  </si>
  <si>
    <t>5/6 Y</t>
  </si>
  <si>
    <t>7/8 Y</t>
  </si>
  <si>
    <t>8/9 Y</t>
  </si>
  <si>
    <t>9/10 Y</t>
  </si>
  <si>
    <t>11/12 Y</t>
  </si>
  <si>
    <t>13/14 Y</t>
  </si>
  <si>
    <t>Bir Lottaki Ürün Sayısı</t>
  </si>
  <si>
    <t>Teslimat Ülkesi</t>
  </si>
  <si>
    <r>
      <rPr>
        <b/>
        <sz val="11"/>
        <rFont val="Calibri"/>
        <charset val="134"/>
      </rPr>
      <t>LOT</t>
    </r>
    <r>
      <rPr>
        <b/>
        <sz val="11"/>
        <rFont val="宋体"/>
        <charset val="134"/>
      </rPr>
      <t>贴纸数量</t>
    </r>
  </si>
  <si>
    <t>Depo Girişi Olan Lot Sayısı</t>
  </si>
  <si>
    <t>Depo Girişi Olan Açık Adet Sayısı</t>
  </si>
  <si>
    <t>24 AU</t>
  </si>
  <si>
    <t>DEFACTO PERAKENDE TİC.A.Ş. DEPO Organize San. Bölgesi 6.Depo Kazım Karabekir Mah. Cumhuriyet Cad. Tekirdağ/Çerkezköy Tel:0090 282 758 11 34035</t>
  </si>
  <si>
    <t>20.08.2024</t>
  </si>
  <si>
    <t>C5978A8TRVA</t>
  </si>
  <si>
    <t>TURKEY</t>
  </si>
  <si>
    <t>ECOM MP</t>
  </si>
  <si>
    <t>C5978A8ECOMMPA</t>
  </si>
  <si>
    <t>KAZAKHSTAN</t>
  </si>
  <si>
    <t>C5978A8KZKVA</t>
  </si>
  <si>
    <t>EGYPT</t>
  </si>
  <si>
    <t>C5978A8MENAA</t>
  </si>
  <si>
    <t>NORTH IRAQ</t>
  </si>
  <si>
    <t>MOROCCO</t>
  </si>
  <si>
    <t>SOUTH IRAQ</t>
  </si>
  <si>
    <t>GEORGIA</t>
  </si>
  <si>
    <t>C5978A8CISA</t>
  </si>
  <si>
    <t>UZBEKISTAN</t>
  </si>
  <si>
    <t>BOSNIA</t>
  </si>
  <si>
    <t>C5978A8BALKANA</t>
  </si>
  <si>
    <t>MACEDONIA</t>
  </si>
  <si>
    <t>SERBIA</t>
  </si>
  <si>
    <t>ALBANIA</t>
  </si>
  <si>
    <t>MOLDOVA</t>
  </si>
  <si>
    <t>MONTENEGRO</t>
  </si>
  <si>
    <t>UKRAINE</t>
  </si>
  <si>
    <t>C5978A8YDVA</t>
  </si>
  <si>
    <t>İSTANBUL DEPO</t>
  </si>
  <si>
    <t>C5978A8ECOMSA11/12Y</t>
  </si>
  <si>
    <t>ECOM</t>
  </si>
  <si>
    <t>C5978A8ECOMSA5/6Y</t>
  </si>
  <si>
    <t>C5978A8ECOMSA7/8Y</t>
  </si>
  <si>
    <t>C5978A8ECOMSA9/10Y</t>
  </si>
  <si>
    <t>C5978A8ECOMSA8/9Y</t>
  </si>
  <si>
    <t>C5978A8ECOMSA13/14Y</t>
  </si>
  <si>
    <t>Beden Bazlı Toplam Sipariş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</si>
</sst>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/>
    <xf numFmtId="0" fontId="4" fillId="2" borderId="0" xfId="0" applyNumberFormat="1" applyFont="1" applyFill="1" applyAlignment="1"/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/>
    </xf>
    <xf numFmtId="0" fontId="2" fillId="2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00.5922916667" refreshedBy="Administrator" recordCount="22">
  <cacheSource type="worksheet">
    <worksheetSource ref="A28:P50" sheet="Sheet1"/>
  </cacheSource>
  <cacheFields count="16">
    <cacheField name="Model Kodu" numFmtId="0">
      <sharedItems count="1">
        <s v="C5978A8"/>
      </sharedItems>
    </cacheField>
    <cacheField name="Sezon" numFmtId="0">
      <sharedItems count="1">
        <s v="24 AU"/>
      </sharedItems>
    </cacheField>
    <cacheField name="Sipariş Numarası" numFmtId="0">
      <sharedItems containsSemiMixedTypes="0" containsString="0" containsNumber="1" containsInteger="1" minValue="0" maxValue="1317091" count="17">
        <n v="1313077"/>
        <n v="1314003"/>
        <n v="1314005"/>
        <n v="1314006"/>
        <n v="1314008"/>
        <n v="1317083"/>
        <n v="1317084"/>
        <n v="1314011"/>
        <n v="1317085"/>
        <n v="1317086"/>
        <n v="1317087"/>
        <n v="1314014"/>
        <n v="1317088"/>
        <n v="1317089"/>
        <n v="1317090"/>
        <n v="1317091"/>
        <n v="1313087"/>
      </sharedItems>
    </cacheField>
    <cacheField name="Ship To" numFmtId="0">
      <sharedItems count="17">
        <s v="DEFACTO PERAKENDE TİC.A.Ş. DEPO Organize San. Bölgesi 6.Depo Kazım Karabekir Mah. Cumhuriyet Cad. Tekirdağ/Çerkezköy Tel:0090 282 758 11 34035"/>
        <s v="ECOM MP"/>
        <s v="KAZAKHSTAN"/>
        <s v="EGYPT"/>
        <s v="NORTH IRAQ"/>
        <s v="MOROCCO"/>
        <s v="SOUTH IRAQ"/>
        <s v="GEORGIA"/>
        <s v="UZBEKISTAN"/>
        <s v="BOSNIA"/>
        <s v="MACEDONIA"/>
        <s v="SERBIA"/>
        <s v="ALBANIA"/>
        <s v="MOLDOVA"/>
        <s v="MONTENEGRO"/>
        <s v="UKRAINE"/>
        <s v="İSTANBUL DEPO"/>
      </sharedItems>
    </cacheField>
    <cacheField name="Tedarikçi Termini" numFmtId="1">
      <sharedItems count="1">
        <s v="20.08.2024"/>
      </sharedItems>
    </cacheField>
    <cacheField name="Renk Kodu0Adı" numFmtId="1">
      <sharedItems count="1">
        <s v="BG711 0 BEIGE"/>
      </sharedItems>
    </cacheField>
    <cacheField name="Lot Kodu" numFmtId="1">
      <sharedItems count="13">
        <s v="C5978A8TRVA"/>
        <s v="C5978A8ECOMMPA"/>
        <s v="C5978A8KZKVA"/>
        <s v="C5978A8MENAA"/>
        <s v="C5978A8CISA"/>
        <s v="C5978A8BALKANA"/>
        <s v="C5978A8YDVA"/>
        <s v="C5978A8ECOMSA11/12Y"/>
        <s v="C5978A8ECOMSA5/6Y"/>
        <s v="C5978A8ECOMSA7/8Y"/>
        <s v="C5978A8ECOMSA9/10Y"/>
        <s v="C5978A8ECOMSA8/9Y"/>
        <s v="C5978A8ECOMSA13/14Y"/>
      </sharedItems>
    </cacheField>
    <cacheField name="Set İçeriği" numFmtId="1">
      <sharedItems containsSemiMixedTypes="0" containsString="0" containsNumber="1" containsInteger="1" minValue="0" maxValue="1" count="1">
        <n v="1"/>
      </sharedItems>
    </cacheField>
    <cacheField name="5/6 Y" numFmtId="1">
      <sharedItems containsSemiMixedTypes="0" containsString="0" containsNumber="1" containsInteger="1" minValue="0" maxValue="220" count="11">
        <n v="220"/>
        <n v="30"/>
        <n v="20"/>
        <n v="22"/>
        <n v="10"/>
        <n v="6"/>
        <n v="3"/>
        <n v="5"/>
        <n v="2"/>
        <n v="4"/>
        <n v="0"/>
      </sharedItems>
    </cacheField>
    <cacheField name="7/8 Y" numFmtId="1">
      <sharedItems containsSemiMixedTypes="0" containsString="0" containsNumber="1" containsInteger="1" minValue="0" maxValue="440" count="11">
        <n v="440"/>
        <n v="60"/>
        <n v="40"/>
        <n v="44"/>
        <n v="20"/>
        <n v="12"/>
        <n v="6"/>
        <n v="10"/>
        <n v="4"/>
        <n v="8"/>
        <n v="0"/>
      </sharedItems>
    </cacheField>
    <cacheField name="8/9 Y" numFmtId="1">
      <sharedItems containsSemiMixedTypes="0" containsString="0" containsNumber="1" containsInteger="1" minValue="0" maxValue="220" count="11">
        <n v="220"/>
        <n v="30"/>
        <n v="20"/>
        <n v="22"/>
        <n v="10"/>
        <n v="6"/>
        <n v="3"/>
        <n v="5"/>
        <n v="2"/>
        <n v="4"/>
        <n v="0"/>
      </sharedItems>
    </cacheField>
    <cacheField name="9/10 Y" numFmtId="0">
      <sharedItems containsSemiMixedTypes="0" containsString="0" containsNumber="1" containsInteger="1" minValue="0" maxValue="440" count="11">
        <n v="440"/>
        <n v="60"/>
        <n v="40"/>
        <n v="44"/>
        <n v="20"/>
        <n v="12"/>
        <n v="6"/>
        <n v="10"/>
        <n v="4"/>
        <n v="8"/>
        <n v="0"/>
      </sharedItems>
    </cacheField>
    <cacheField name="11/12 Y" numFmtId="0">
      <sharedItems containsSemiMixedTypes="0" containsString="0" containsNumber="1" containsInteger="1" minValue="0" maxValue="440" count="11">
        <n v="440"/>
        <n v="60"/>
        <n v="40"/>
        <n v="44"/>
        <n v="20"/>
        <n v="12"/>
        <n v="6"/>
        <n v="10"/>
        <n v="4"/>
        <n v="8"/>
        <n v="0"/>
      </sharedItems>
    </cacheField>
    <cacheField name="13/14 Y" numFmtId="0">
      <sharedItems containsSemiMixedTypes="0" containsString="0" containsNumber="1" containsInteger="1" minValue="0" maxValue="440" count="11">
        <n v="440"/>
        <n v="60"/>
        <n v="40"/>
        <n v="44"/>
        <n v="20"/>
        <n v="12"/>
        <n v="6"/>
        <n v="10"/>
        <n v="4"/>
        <n v="8"/>
        <n v="0"/>
      </sharedItems>
    </cacheField>
    <cacheField name="Teslimat Ülkesi" numFmtId="0">
      <sharedItems count="17">
        <s v="TURKEY"/>
        <s v="ECOM MP"/>
        <s v="KAZAKHSTAN"/>
        <s v="EGYPT"/>
        <s v="NORTH IRAQ"/>
        <s v="MOROCCO"/>
        <s v="SOUTH IRAQ"/>
        <s v="GEORGIA"/>
        <s v="UZBEKISTAN"/>
        <s v="BOSNIA"/>
        <s v="MACEDONIA"/>
        <s v="SERBIA"/>
        <s v="ALBANIA"/>
        <s v="MOLDOVA"/>
        <s v="MONTENEGRO"/>
        <s v="UKRAINE"/>
        <s v="ECOM"/>
      </sharedItems>
    </cacheField>
    <cacheField name="背面" numFmtId="0">
      <sharedItems count="2">
        <s v="有价格"/>
        <s v="无价格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1"/>
    <x v="0"/>
    <x v="1"/>
    <x v="1"/>
    <x v="1"/>
    <x v="1"/>
    <x v="1"/>
    <x v="1"/>
    <x v="1"/>
    <x v="1"/>
  </r>
  <r>
    <x v="0"/>
    <x v="0"/>
    <x v="2"/>
    <x v="2"/>
    <x v="0"/>
    <x v="0"/>
    <x v="2"/>
    <x v="0"/>
    <x v="2"/>
    <x v="2"/>
    <x v="2"/>
    <x v="2"/>
    <x v="2"/>
    <x v="2"/>
    <x v="2"/>
    <x v="0"/>
  </r>
  <r>
    <x v="0"/>
    <x v="0"/>
    <x v="3"/>
    <x v="3"/>
    <x v="0"/>
    <x v="0"/>
    <x v="3"/>
    <x v="0"/>
    <x v="3"/>
    <x v="3"/>
    <x v="3"/>
    <x v="3"/>
    <x v="3"/>
    <x v="3"/>
    <x v="3"/>
    <x v="0"/>
  </r>
  <r>
    <x v="0"/>
    <x v="0"/>
    <x v="4"/>
    <x v="4"/>
    <x v="0"/>
    <x v="0"/>
    <x v="3"/>
    <x v="0"/>
    <x v="4"/>
    <x v="4"/>
    <x v="4"/>
    <x v="4"/>
    <x v="4"/>
    <x v="4"/>
    <x v="4"/>
    <x v="0"/>
  </r>
  <r>
    <x v="0"/>
    <x v="0"/>
    <x v="5"/>
    <x v="5"/>
    <x v="0"/>
    <x v="0"/>
    <x v="3"/>
    <x v="0"/>
    <x v="2"/>
    <x v="2"/>
    <x v="2"/>
    <x v="2"/>
    <x v="2"/>
    <x v="2"/>
    <x v="5"/>
    <x v="0"/>
  </r>
  <r>
    <x v="0"/>
    <x v="0"/>
    <x v="6"/>
    <x v="6"/>
    <x v="0"/>
    <x v="0"/>
    <x v="3"/>
    <x v="0"/>
    <x v="4"/>
    <x v="4"/>
    <x v="4"/>
    <x v="4"/>
    <x v="4"/>
    <x v="4"/>
    <x v="6"/>
    <x v="0"/>
  </r>
  <r>
    <x v="0"/>
    <x v="0"/>
    <x v="7"/>
    <x v="7"/>
    <x v="0"/>
    <x v="0"/>
    <x v="4"/>
    <x v="0"/>
    <x v="5"/>
    <x v="5"/>
    <x v="5"/>
    <x v="5"/>
    <x v="5"/>
    <x v="5"/>
    <x v="7"/>
    <x v="0"/>
  </r>
  <r>
    <x v="0"/>
    <x v="0"/>
    <x v="8"/>
    <x v="8"/>
    <x v="0"/>
    <x v="0"/>
    <x v="4"/>
    <x v="0"/>
    <x v="6"/>
    <x v="6"/>
    <x v="6"/>
    <x v="6"/>
    <x v="6"/>
    <x v="6"/>
    <x v="8"/>
    <x v="0"/>
  </r>
  <r>
    <x v="0"/>
    <x v="0"/>
    <x v="9"/>
    <x v="9"/>
    <x v="0"/>
    <x v="0"/>
    <x v="5"/>
    <x v="0"/>
    <x v="5"/>
    <x v="5"/>
    <x v="5"/>
    <x v="5"/>
    <x v="5"/>
    <x v="5"/>
    <x v="9"/>
    <x v="0"/>
  </r>
  <r>
    <x v="0"/>
    <x v="0"/>
    <x v="10"/>
    <x v="10"/>
    <x v="0"/>
    <x v="0"/>
    <x v="5"/>
    <x v="0"/>
    <x v="7"/>
    <x v="7"/>
    <x v="7"/>
    <x v="7"/>
    <x v="7"/>
    <x v="7"/>
    <x v="10"/>
    <x v="0"/>
  </r>
  <r>
    <x v="0"/>
    <x v="0"/>
    <x v="11"/>
    <x v="11"/>
    <x v="0"/>
    <x v="0"/>
    <x v="5"/>
    <x v="0"/>
    <x v="8"/>
    <x v="8"/>
    <x v="8"/>
    <x v="8"/>
    <x v="8"/>
    <x v="8"/>
    <x v="11"/>
    <x v="0"/>
  </r>
  <r>
    <x v="0"/>
    <x v="0"/>
    <x v="12"/>
    <x v="12"/>
    <x v="0"/>
    <x v="0"/>
    <x v="5"/>
    <x v="0"/>
    <x v="9"/>
    <x v="9"/>
    <x v="9"/>
    <x v="9"/>
    <x v="9"/>
    <x v="9"/>
    <x v="12"/>
    <x v="0"/>
  </r>
  <r>
    <x v="0"/>
    <x v="0"/>
    <x v="13"/>
    <x v="13"/>
    <x v="0"/>
    <x v="0"/>
    <x v="5"/>
    <x v="0"/>
    <x v="7"/>
    <x v="7"/>
    <x v="7"/>
    <x v="7"/>
    <x v="7"/>
    <x v="7"/>
    <x v="13"/>
    <x v="0"/>
  </r>
  <r>
    <x v="0"/>
    <x v="0"/>
    <x v="14"/>
    <x v="14"/>
    <x v="0"/>
    <x v="0"/>
    <x v="5"/>
    <x v="0"/>
    <x v="8"/>
    <x v="8"/>
    <x v="8"/>
    <x v="8"/>
    <x v="8"/>
    <x v="8"/>
    <x v="14"/>
    <x v="0"/>
  </r>
  <r>
    <x v="0"/>
    <x v="0"/>
    <x v="15"/>
    <x v="15"/>
    <x v="0"/>
    <x v="0"/>
    <x v="6"/>
    <x v="0"/>
    <x v="7"/>
    <x v="7"/>
    <x v="7"/>
    <x v="7"/>
    <x v="7"/>
    <x v="7"/>
    <x v="15"/>
    <x v="0"/>
  </r>
  <r>
    <x v="0"/>
    <x v="0"/>
    <x v="16"/>
    <x v="16"/>
    <x v="0"/>
    <x v="0"/>
    <x v="7"/>
    <x v="0"/>
    <x v="10"/>
    <x v="10"/>
    <x v="10"/>
    <x v="10"/>
    <x v="1"/>
    <x v="10"/>
    <x v="16"/>
    <x v="1"/>
  </r>
  <r>
    <x v="0"/>
    <x v="0"/>
    <x v="16"/>
    <x v="16"/>
    <x v="0"/>
    <x v="0"/>
    <x v="8"/>
    <x v="0"/>
    <x v="1"/>
    <x v="10"/>
    <x v="10"/>
    <x v="10"/>
    <x v="10"/>
    <x v="10"/>
    <x v="16"/>
    <x v="1"/>
  </r>
  <r>
    <x v="0"/>
    <x v="0"/>
    <x v="16"/>
    <x v="16"/>
    <x v="0"/>
    <x v="0"/>
    <x v="9"/>
    <x v="0"/>
    <x v="10"/>
    <x v="1"/>
    <x v="10"/>
    <x v="10"/>
    <x v="10"/>
    <x v="10"/>
    <x v="16"/>
    <x v="1"/>
  </r>
  <r>
    <x v="0"/>
    <x v="0"/>
    <x v="16"/>
    <x v="16"/>
    <x v="0"/>
    <x v="0"/>
    <x v="10"/>
    <x v="0"/>
    <x v="10"/>
    <x v="10"/>
    <x v="10"/>
    <x v="1"/>
    <x v="10"/>
    <x v="10"/>
    <x v="16"/>
    <x v="1"/>
  </r>
  <r>
    <x v="0"/>
    <x v="0"/>
    <x v="16"/>
    <x v="16"/>
    <x v="0"/>
    <x v="0"/>
    <x v="11"/>
    <x v="0"/>
    <x v="10"/>
    <x v="10"/>
    <x v="1"/>
    <x v="10"/>
    <x v="10"/>
    <x v="10"/>
    <x v="16"/>
    <x v="1"/>
  </r>
  <r>
    <x v="0"/>
    <x v="0"/>
    <x v="16"/>
    <x v="16"/>
    <x v="0"/>
    <x v="0"/>
    <x v="12"/>
    <x v="0"/>
    <x v="10"/>
    <x v="10"/>
    <x v="10"/>
    <x v="10"/>
    <x v="10"/>
    <x v="1"/>
    <x v="1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9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I8" firstHeaderRow="0" firstDataRow="1" firstDataCol="3"/>
  <pivotFields count="16"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axis="axisRow" compact="0" showAll="0">
      <items count="2">
        <item x="0"/>
        <item t="default"/>
      </items>
    </pivotField>
    <pivotField compact="0" showAll="0"/>
    <pivotField compact="0" numFmtId="1" showAll="0"/>
    <pivotField dataField="1" compact="0" numFmtId="1" showAll="0">
      <items count="12">
        <item x="10"/>
        <item x="8"/>
        <item x="6"/>
        <item x="9"/>
        <item x="7"/>
        <item x="5"/>
        <item x="4"/>
        <item x="2"/>
        <item x="3"/>
        <item x="1"/>
        <item x="0"/>
        <item t="default"/>
      </items>
    </pivotField>
    <pivotField dataField="1" compact="0" numFmtId="1" showAll="0">
      <items count="12">
        <item x="10"/>
        <item x="8"/>
        <item x="6"/>
        <item x="9"/>
        <item x="7"/>
        <item x="5"/>
        <item x="4"/>
        <item x="2"/>
        <item x="3"/>
        <item x="1"/>
        <item x="0"/>
        <item t="default"/>
      </items>
    </pivotField>
    <pivotField dataField="1" compact="0" numFmtId="1" showAll="0">
      <items count="12">
        <item x="10"/>
        <item x="8"/>
        <item x="6"/>
        <item x="9"/>
        <item x="7"/>
        <item x="5"/>
        <item x="4"/>
        <item x="2"/>
        <item x="3"/>
        <item x="1"/>
        <item x="0"/>
        <item t="default"/>
      </items>
    </pivotField>
    <pivotField dataField="1" compact="0" showAll="0">
      <items count="12">
        <item x="10"/>
        <item x="8"/>
        <item x="6"/>
        <item x="9"/>
        <item x="7"/>
        <item x="5"/>
        <item x="4"/>
        <item x="2"/>
        <item x="3"/>
        <item x="1"/>
        <item x="0"/>
        <item t="default"/>
      </items>
    </pivotField>
    <pivotField dataField="1" compact="0" showAll="0">
      <items count="12">
        <item x="10"/>
        <item x="8"/>
        <item x="6"/>
        <item x="9"/>
        <item x="7"/>
        <item x="5"/>
        <item x="4"/>
        <item x="2"/>
        <item x="3"/>
        <item x="1"/>
        <item x="0"/>
        <item t="default"/>
      </items>
    </pivotField>
    <pivotField dataField="1" compact="0" showAll="0">
      <items count="12">
        <item x="10"/>
        <item x="8"/>
        <item x="6"/>
        <item x="9"/>
        <item x="7"/>
        <item x="5"/>
        <item x="4"/>
        <item x="2"/>
        <item x="3"/>
        <item x="1"/>
        <item x="0"/>
        <item t="default"/>
      </items>
    </pivotField>
    <pivotField compact="0" showAll="0"/>
    <pivotField axis="axisRow" compact="0" showAll="0">
      <items count="3">
        <item x="1"/>
        <item x="0"/>
        <item t="default"/>
      </items>
    </pivotField>
  </pivotFields>
  <rowFields count="3">
    <field x="0"/>
    <field x="5"/>
    <field x="15"/>
  </rowFields>
  <rowItems count="5">
    <i>
      <x/>
    </i>
    <i r="1">
      <x/>
    </i>
    <i r="2">
      <x/>
    </i>
    <i r="2">
      <x v="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求和项:5/6 Y" fld="8" baseField="0" baseItem="0"/>
    <dataField name="求和项:7/8 Y" fld="9" baseField="0" baseItem="0"/>
    <dataField name="求和项:8/9 Y" fld="10" baseField="0" baseItem="0"/>
    <dataField name="求和项:9/10 Y" fld="11" baseField="0" baseItem="0"/>
    <dataField name="求和项:11/12 Y" fld="12" baseField="0" baseItem="0"/>
    <dataField name="求和项:13/14 Y" fld="13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12"/>
  <sheetViews>
    <sheetView workbookViewId="0">
      <selection activeCell="E15" sqref="E15"/>
    </sheetView>
  </sheetViews>
  <sheetFormatPr defaultColWidth="8.72727272727273" defaultRowHeight="14"/>
  <cols>
    <col min="1" max="1" width="14.8181818181818"/>
    <col min="2" max="2" width="17.9090909090909"/>
    <col min="3" max="3" width="7.72727272727273"/>
    <col min="4" max="9" width="16.2727272727273"/>
  </cols>
  <sheetData>
    <row r="3" spans="1:9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</row>
    <row r="4" spans="1:9">
      <c r="A4" t="s">
        <v>9</v>
      </c>
      <c r="D4">
        <v>400</v>
      </c>
      <c r="E4">
        <v>800</v>
      </c>
      <c r="F4">
        <v>400</v>
      </c>
      <c r="G4">
        <v>800</v>
      </c>
      <c r="H4">
        <v>800</v>
      </c>
      <c r="I4">
        <v>800</v>
      </c>
    </row>
    <row r="5" spans="2:9">
      <c r="B5" t="s">
        <v>10</v>
      </c>
      <c r="D5">
        <v>400</v>
      </c>
      <c r="E5">
        <v>800</v>
      </c>
      <c r="F5">
        <v>400</v>
      </c>
      <c r="G5">
        <v>800</v>
      </c>
      <c r="H5">
        <v>800</v>
      </c>
      <c r="I5">
        <v>800</v>
      </c>
    </row>
    <row r="6" spans="3:9">
      <c r="C6" t="s">
        <v>11</v>
      </c>
      <c r="D6">
        <v>60</v>
      </c>
      <c r="E6">
        <v>120</v>
      </c>
      <c r="F6">
        <v>60</v>
      </c>
      <c r="G6">
        <v>120</v>
      </c>
      <c r="H6">
        <v>120</v>
      </c>
      <c r="I6">
        <v>120</v>
      </c>
    </row>
    <row r="7" spans="3:9">
      <c r="C7" t="s">
        <v>12</v>
      </c>
      <c r="D7">
        <v>340</v>
      </c>
      <c r="E7">
        <v>680</v>
      </c>
      <c r="F7">
        <v>340</v>
      </c>
      <c r="G7">
        <v>680</v>
      </c>
      <c r="H7">
        <v>680</v>
      </c>
      <c r="I7">
        <v>680</v>
      </c>
    </row>
    <row r="8" spans="1:9">
      <c r="A8" t="s">
        <v>13</v>
      </c>
      <c r="D8">
        <v>400</v>
      </c>
      <c r="E8">
        <v>800</v>
      </c>
      <c r="F8">
        <v>400</v>
      </c>
      <c r="G8">
        <v>800</v>
      </c>
      <c r="H8">
        <v>800</v>
      </c>
      <c r="I8">
        <v>800</v>
      </c>
    </row>
    <row r="12" spans="4:6">
      <c r="D12" s="1"/>
      <c r="E12" s="1" t="s">
        <v>14</v>
      </c>
      <c r="F12" s="1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4"/>
  <sheetViews>
    <sheetView tabSelected="1" topLeftCell="F1" workbookViewId="0">
      <selection activeCell="I53" sqref="I53:N54"/>
    </sheetView>
  </sheetViews>
  <sheetFormatPr defaultColWidth="9" defaultRowHeight="14"/>
  <cols>
    <col min="5" max="5" width="18.9090909090909" customWidth="1"/>
    <col min="6" max="6" width="20.2727272727273" customWidth="1"/>
    <col min="15" max="15" width="14.0909090909091" customWidth="1"/>
    <col min="18" max="18" width="16.4545454545455" customWidth="1"/>
  </cols>
  <sheetData>
    <row r="1" ht="14.5" spans="1:21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14.5" spans="1:21">
      <c r="A2" s="2" t="s">
        <v>0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1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27</v>
      </c>
      <c r="O2" s="2" t="s">
        <v>28</v>
      </c>
      <c r="P2" s="2" t="s">
        <v>29</v>
      </c>
      <c r="Q2" s="2"/>
      <c r="R2" s="2" t="s">
        <v>30</v>
      </c>
      <c r="S2" s="2"/>
      <c r="T2" s="2" t="s">
        <v>31</v>
      </c>
      <c r="U2" s="2" t="s">
        <v>32</v>
      </c>
    </row>
    <row r="3" ht="14.5" spans="1:21">
      <c r="A3" s="3" t="s">
        <v>9</v>
      </c>
      <c r="B3" s="3" t="s">
        <v>33</v>
      </c>
      <c r="C3" s="3">
        <v>1313077</v>
      </c>
      <c r="D3" s="3" t="s">
        <v>34</v>
      </c>
      <c r="E3" s="4" t="s">
        <v>35</v>
      </c>
      <c r="F3" s="4" t="s">
        <v>10</v>
      </c>
      <c r="G3" s="4" t="s">
        <v>36</v>
      </c>
      <c r="H3" s="4">
        <v>1</v>
      </c>
      <c r="I3" s="4">
        <v>1</v>
      </c>
      <c r="J3" s="4">
        <v>2</v>
      </c>
      <c r="K3" s="4">
        <v>1</v>
      </c>
      <c r="L3" s="3">
        <v>2</v>
      </c>
      <c r="M3" s="3">
        <v>2</v>
      </c>
      <c r="N3" s="3">
        <v>2</v>
      </c>
      <c r="O3" s="3">
        <v>10</v>
      </c>
      <c r="P3" s="3" t="s">
        <v>37</v>
      </c>
      <c r="Q3" s="3">
        <v>220</v>
      </c>
      <c r="R3" s="13">
        <f>Q3*1.03</f>
        <v>226.6</v>
      </c>
      <c r="S3" s="3">
        <v>2200</v>
      </c>
      <c r="T3" s="3">
        <v>0</v>
      </c>
      <c r="U3" s="3">
        <v>0</v>
      </c>
    </row>
    <row r="4" ht="14.5" spans="1:21">
      <c r="A4" s="3" t="s">
        <v>9</v>
      </c>
      <c r="B4" s="3" t="s">
        <v>33</v>
      </c>
      <c r="C4" s="3">
        <v>1314003</v>
      </c>
      <c r="D4" s="3" t="s">
        <v>38</v>
      </c>
      <c r="E4" s="4" t="s">
        <v>35</v>
      </c>
      <c r="F4" s="4" t="s">
        <v>10</v>
      </c>
      <c r="G4" s="4" t="s">
        <v>39</v>
      </c>
      <c r="H4" s="4">
        <v>1</v>
      </c>
      <c r="I4" s="4">
        <v>1</v>
      </c>
      <c r="J4" s="4">
        <v>2</v>
      </c>
      <c r="K4" s="4">
        <v>1</v>
      </c>
      <c r="L4" s="3">
        <v>2</v>
      </c>
      <c r="M4" s="3">
        <v>2</v>
      </c>
      <c r="N4" s="3">
        <v>2</v>
      </c>
      <c r="O4" s="3">
        <v>10</v>
      </c>
      <c r="P4" s="3" t="s">
        <v>38</v>
      </c>
      <c r="Q4" s="3">
        <v>30</v>
      </c>
      <c r="R4" s="13">
        <f t="shared" ref="R4:R24" si="0">Q4*1.03</f>
        <v>30.9</v>
      </c>
      <c r="S4" s="3">
        <v>300</v>
      </c>
      <c r="T4" s="3">
        <v>0</v>
      </c>
      <c r="U4" s="3">
        <v>0</v>
      </c>
    </row>
    <row r="5" ht="14.5" spans="1:21">
      <c r="A5" s="3" t="s">
        <v>9</v>
      </c>
      <c r="B5" s="3" t="s">
        <v>33</v>
      </c>
      <c r="C5" s="3">
        <v>1314005</v>
      </c>
      <c r="D5" s="3" t="s">
        <v>40</v>
      </c>
      <c r="E5" s="4" t="s">
        <v>35</v>
      </c>
      <c r="F5" s="4" t="s">
        <v>10</v>
      </c>
      <c r="G5" s="4" t="s">
        <v>41</v>
      </c>
      <c r="H5" s="4">
        <v>1</v>
      </c>
      <c r="I5" s="4">
        <v>1</v>
      </c>
      <c r="J5" s="4">
        <v>2</v>
      </c>
      <c r="K5" s="4">
        <v>1</v>
      </c>
      <c r="L5" s="3">
        <v>2</v>
      </c>
      <c r="M5" s="3">
        <v>2</v>
      </c>
      <c r="N5" s="3">
        <v>2</v>
      </c>
      <c r="O5" s="3">
        <v>10</v>
      </c>
      <c r="P5" s="3" t="s">
        <v>40</v>
      </c>
      <c r="Q5" s="3">
        <v>20</v>
      </c>
      <c r="R5" s="13">
        <f t="shared" si="0"/>
        <v>20.6</v>
      </c>
      <c r="S5" s="3">
        <v>200</v>
      </c>
      <c r="T5" s="3">
        <v>0</v>
      </c>
      <c r="U5" s="3">
        <v>0</v>
      </c>
    </row>
    <row r="6" ht="14.5" spans="1:21">
      <c r="A6" s="3" t="s">
        <v>9</v>
      </c>
      <c r="B6" s="3" t="s">
        <v>33</v>
      </c>
      <c r="C6" s="3">
        <v>1314006</v>
      </c>
      <c r="D6" s="3" t="s">
        <v>42</v>
      </c>
      <c r="E6" s="4" t="s">
        <v>35</v>
      </c>
      <c r="F6" s="4" t="s">
        <v>10</v>
      </c>
      <c r="G6" s="4" t="s">
        <v>43</v>
      </c>
      <c r="H6" s="4">
        <v>1</v>
      </c>
      <c r="I6" s="4">
        <v>1</v>
      </c>
      <c r="J6" s="4">
        <v>2</v>
      </c>
      <c r="K6" s="4">
        <v>1</v>
      </c>
      <c r="L6" s="3">
        <v>2</v>
      </c>
      <c r="M6" s="3">
        <v>2</v>
      </c>
      <c r="N6" s="3">
        <v>2</v>
      </c>
      <c r="O6" s="3">
        <v>10</v>
      </c>
      <c r="P6" s="3" t="s">
        <v>42</v>
      </c>
      <c r="Q6" s="3">
        <v>22</v>
      </c>
      <c r="R6" s="13">
        <f t="shared" si="0"/>
        <v>22.66</v>
      </c>
      <c r="S6" s="3">
        <v>220</v>
      </c>
      <c r="T6" s="3">
        <v>0</v>
      </c>
      <c r="U6" s="3">
        <v>0</v>
      </c>
    </row>
    <row r="7" ht="14.5" spans="1:21">
      <c r="A7" s="3" t="s">
        <v>9</v>
      </c>
      <c r="B7" s="3" t="s">
        <v>33</v>
      </c>
      <c r="C7" s="3">
        <v>1314008</v>
      </c>
      <c r="D7" s="3" t="s">
        <v>44</v>
      </c>
      <c r="E7" s="4" t="s">
        <v>35</v>
      </c>
      <c r="F7" s="4" t="s">
        <v>10</v>
      </c>
      <c r="G7" s="4" t="s">
        <v>43</v>
      </c>
      <c r="H7" s="4">
        <v>1</v>
      </c>
      <c r="I7" s="4">
        <v>1</v>
      </c>
      <c r="J7" s="4">
        <v>2</v>
      </c>
      <c r="K7" s="4">
        <v>1</v>
      </c>
      <c r="L7" s="3">
        <v>2</v>
      </c>
      <c r="M7" s="3">
        <v>2</v>
      </c>
      <c r="N7" s="3">
        <v>2</v>
      </c>
      <c r="O7" s="3">
        <v>10</v>
      </c>
      <c r="P7" s="3" t="s">
        <v>44</v>
      </c>
      <c r="Q7" s="3">
        <v>10</v>
      </c>
      <c r="R7" s="13">
        <f t="shared" si="0"/>
        <v>10.3</v>
      </c>
      <c r="S7" s="3">
        <v>100</v>
      </c>
      <c r="T7" s="3">
        <v>0</v>
      </c>
      <c r="U7" s="3">
        <v>0</v>
      </c>
    </row>
    <row r="8" ht="14.5" spans="1:21">
      <c r="A8" s="3" t="s">
        <v>9</v>
      </c>
      <c r="B8" s="3" t="s">
        <v>33</v>
      </c>
      <c r="C8" s="3">
        <v>1317083</v>
      </c>
      <c r="D8" s="3" t="s">
        <v>45</v>
      </c>
      <c r="E8" s="4" t="s">
        <v>35</v>
      </c>
      <c r="F8" s="4" t="s">
        <v>10</v>
      </c>
      <c r="G8" s="4" t="s">
        <v>43</v>
      </c>
      <c r="H8" s="4">
        <v>1</v>
      </c>
      <c r="I8" s="4">
        <v>1</v>
      </c>
      <c r="J8" s="4">
        <v>2</v>
      </c>
      <c r="K8" s="4">
        <v>1</v>
      </c>
      <c r="L8" s="3">
        <v>2</v>
      </c>
      <c r="M8" s="3">
        <v>2</v>
      </c>
      <c r="N8" s="3">
        <v>2</v>
      </c>
      <c r="O8" s="3">
        <v>10</v>
      </c>
      <c r="P8" s="3" t="s">
        <v>45</v>
      </c>
      <c r="Q8" s="3">
        <v>20</v>
      </c>
      <c r="R8" s="13">
        <f t="shared" si="0"/>
        <v>20.6</v>
      </c>
      <c r="S8" s="3">
        <v>200</v>
      </c>
      <c r="T8" s="3">
        <v>0</v>
      </c>
      <c r="U8" s="3">
        <v>0</v>
      </c>
    </row>
    <row r="9" ht="14.5" spans="1:21">
      <c r="A9" s="3" t="s">
        <v>9</v>
      </c>
      <c r="B9" s="3" t="s">
        <v>33</v>
      </c>
      <c r="C9" s="3">
        <v>1317084</v>
      </c>
      <c r="D9" s="3" t="s">
        <v>46</v>
      </c>
      <c r="E9" s="4" t="s">
        <v>35</v>
      </c>
      <c r="F9" s="4" t="s">
        <v>10</v>
      </c>
      <c r="G9" s="4" t="s">
        <v>43</v>
      </c>
      <c r="H9" s="4">
        <v>1</v>
      </c>
      <c r="I9" s="4">
        <v>1</v>
      </c>
      <c r="J9" s="4">
        <v>2</v>
      </c>
      <c r="K9" s="4">
        <v>1</v>
      </c>
      <c r="L9" s="3">
        <v>2</v>
      </c>
      <c r="M9" s="3">
        <v>2</v>
      </c>
      <c r="N9" s="3">
        <v>2</v>
      </c>
      <c r="O9" s="3">
        <v>10</v>
      </c>
      <c r="P9" s="3" t="s">
        <v>46</v>
      </c>
      <c r="Q9" s="3">
        <v>10</v>
      </c>
      <c r="R9" s="13">
        <f t="shared" si="0"/>
        <v>10.3</v>
      </c>
      <c r="S9" s="3">
        <v>100</v>
      </c>
      <c r="T9" s="3">
        <v>0</v>
      </c>
      <c r="U9" s="3">
        <v>0</v>
      </c>
    </row>
    <row r="10" ht="14.5" spans="1:21">
      <c r="A10" s="3" t="s">
        <v>9</v>
      </c>
      <c r="B10" s="3" t="s">
        <v>33</v>
      </c>
      <c r="C10" s="3">
        <v>1314011</v>
      </c>
      <c r="D10" s="3" t="s">
        <v>47</v>
      </c>
      <c r="E10" s="4" t="s">
        <v>35</v>
      </c>
      <c r="F10" s="4" t="s">
        <v>10</v>
      </c>
      <c r="G10" s="4" t="s">
        <v>48</v>
      </c>
      <c r="H10" s="4">
        <v>1</v>
      </c>
      <c r="I10" s="4">
        <v>1</v>
      </c>
      <c r="J10" s="4">
        <v>2</v>
      </c>
      <c r="K10" s="4">
        <v>1</v>
      </c>
      <c r="L10" s="3">
        <v>2</v>
      </c>
      <c r="M10" s="3">
        <v>2</v>
      </c>
      <c r="N10" s="3">
        <v>2</v>
      </c>
      <c r="O10" s="3">
        <v>10</v>
      </c>
      <c r="P10" s="3" t="s">
        <v>47</v>
      </c>
      <c r="Q10" s="3">
        <v>6</v>
      </c>
      <c r="R10" s="13">
        <f t="shared" si="0"/>
        <v>6.18</v>
      </c>
      <c r="S10" s="3">
        <v>60</v>
      </c>
      <c r="T10" s="3">
        <v>0</v>
      </c>
      <c r="U10" s="3">
        <v>0</v>
      </c>
    </row>
    <row r="11" ht="14.5" spans="1:21">
      <c r="A11" s="3" t="s">
        <v>9</v>
      </c>
      <c r="B11" s="3" t="s">
        <v>33</v>
      </c>
      <c r="C11" s="3">
        <v>1317085</v>
      </c>
      <c r="D11" s="3" t="s">
        <v>49</v>
      </c>
      <c r="E11" s="4" t="s">
        <v>35</v>
      </c>
      <c r="F11" s="4" t="s">
        <v>10</v>
      </c>
      <c r="G11" s="4" t="s">
        <v>48</v>
      </c>
      <c r="H11" s="4">
        <v>1</v>
      </c>
      <c r="I11" s="4">
        <v>1</v>
      </c>
      <c r="J11" s="4">
        <v>2</v>
      </c>
      <c r="K11" s="4">
        <v>1</v>
      </c>
      <c r="L11" s="3">
        <v>2</v>
      </c>
      <c r="M11" s="3">
        <v>2</v>
      </c>
      <c r="N11" s="3">
        <v>2</v>
      </c>
      <c r="O11" s="3">
        <v>10</v>
      </c>
      <c r="P11" s="3" t="s">
        <v>49</v>
      </c>
      <c r="Q11" s="3">
        <v>3</v>
      </c>
      <c r="R11" s="13">
        <f t="shared" si="0"/>
        <v>3.09</v>
      </c>
      <c r="S11" s="3">
        <v>30</v>
      </c>
      <c r="T11" s="3">
        <v>0</v>
      </c>
      <c r="U11" s="3">
        <v>0</v>
      </c>
    </row>
    <row r="12" ht="14.5" spans="1:21">
      <c r="A12" s="3" t="s">
        <v>9</v>
      </c>
      <c r="B12" s="3" t="s">
        <v>33</v>
      </c>
      <c r="C12" s="3">
        <v>1317086</v>
      </c>
      <c r="D12" s="3" t="s">
        <v>50</v>
      </c>
      <c r="E12" s="4" t="s">
        <v>35</v>
      </c>
      <c r="F12" s="4" t="s">
        <v>10</v>
      </c>
      <c r="G12" s="4" t="s">
        <v>51</v>
      </c>
      <c r="H12" s="4">
        <v>1</v>
      </c>
      <c r="I12" s="4">
        <v>1</v>
      </c>
      <c r="J12" s="4">
        <v>2</v>
      </c>
      <c r="K12" s="4">
        <v>1</v>
      </c>
      <c r="L12" s="3">
        <v>2</v>
      </c>
      <c r="M12" s="3">
        <v>2</v>
      </c>
      <c r="N12" s="3">
        <v>2</v>
      </c>
      <c r="O12" s="3">
        <v>10</v>
      </c>
      <c r="P12" s="3" t="s">
        <v>50</v>
      </c>
      <c r="Q12" s="3">
        <v>6</v>
      </c>
      <c r="R12" s="13">
        <f t="shared" si="0"/>
        <v>6.18</v>
      </c>
      <c r="S12" s="3">
        <v>60</v>
      </c>
      <c r="T12" s="3">
        <v>0</v>
      </c>
      <c r="U12" s="3">
        <v>0</v>
      </c>
    </row>
    <row r="13" ht="14.5" spans="1:21">
      <c r="A13" s="3" t="s">
        <v>9</v>
      </c>
      <c r="B13" s="3" t="s">
        <v>33</v>
      </c>
      <c r="C13" s="3">
        <v>1317087</v>
      </c>
      <c r="D13" s="3" t="s">
        <v>52</v>
      </c>
      <c r="E13" s="4" t="s">
        <v>35</v>
      </c>
      <c r="F13" s="4" t="s">
        <v>10</v>
      </c>
      <c r="G13" s="4" t="s">
        <v>51</v>
      </c>
      <c r="H13" s="4">
        <v>1</v>
      </c>
      <c r="I13" s="4">
        <v>1</v>
      </c>
      <c r="J13" s="4">
        <v>2</v>
      </c>
      <c r="K13" s="4">
        <v>1</v>
      </c>
      <c r="L13" s="3">
        <v>2</v>
      </c>
      <c r="M13" s="3">
        <v>2</v>
      </c>
      <c r="N13" s="3">
        <v>2</v>
      </c>
      <c r="O13" s="3">
        <v>10</v>
      </c>
      <c r="P13" s="3" t="s">
        <v>52</v>
      </c>
      <c r="Q13" s="3">
        <v>5</v>
      </c>
      <c r="R13" s="13">
        <f t="shared" si="0"/>
        <v>5.15</v>
      </c>
      <c r="S13" s="3">
        <v>50</v>
      </c>
      <c r="T13" s="3">
        <v>0</v>
      </c>
      <c r="U13" s="3">
        <v>0</v>
      </c>
    </row>
    <row r="14" ht="14.5" spans="1:21">
      <c r="A14" s="3" t="s">
        <v>9</v>
      </c>
      <c r="B14" s="3" t="s">
        <v>33</v>
      </c>
      <c r="C14" s="3">
        <v>1314014</v>
      </c>
      <c r="D14" s="3" t="s">
        <v>53</v>
      </c>
      <c r="E14" s="4" t="s">
        <v>35</v>
      </c>
      <c r="F14" s="4" t="s">
        <v>10</v>
      </c>
      <c r="G14" s="4" t="s">
        <v>51</v>
      </c>
      <c r="H14" s="4">
        <v>1</v>
      </c>
      <c r="I14" s="4">
        <v>1</v>
      </c>
      <c r="J14" s="4">
        <v>2</v>
      </c>
      <c r="K14" s="4">
        <v>1</v>
      </c>
      <c r="L14" s="3">
        <v>2</v>
      </c>
      <c r="M14" s="3">
        <v>2</v>
      </c>
      <c r="N14" s="3">
        <v>2</v>
      </c>
      <c r="O14" s="3">
        <v>10</v>
      </c>
      <c r="P14" s="3" t="s">
        <v>53</v>
      </c>
      <c r="Q14" s="3">
        <v>2</v>
      </c>
      <c r="R14" s="13">
        <f t="shared" si="0"/>
        <v>2.06</v>
      </c>
      <c r="S14" s="3">
        <v>20</v>
      </c>
      <c r="T14" s="3">
        <v>0</v>
      </c>
      <c r="U14" s="3">
        <v>0</v>
      </c>
    </row>
    <row r="15" ht="14.5" spans="1:21">
      <c r="A15" s="3" t="s">
        <v>9</v>
      </c>
      <c r="B15" s="3" t="s">
        <v>33</v>
      </c>
      <c r="C15" s="3">
        <v>1317088</v>
      </c>
      <c r="D15" s="3" t="s">
        <v>54</v>
      </c>
      <c r="E15" s="4" t="s">
        <v>35</v>
      </c>
      <c r="F15" s="4" t="s">
        <v>10</v>
      </c>
      <c r="G15" s="4" t="s">
        <v>51</v>
      </c>
      <c r="H15" s="4">
        <v>1</v>
      </c>
      <c r="I15" s="4">
        <v>1</v>
      </c>
      <c r="J15" s="4">
        <v>2</v>
      </c>
      <c r="K15" s="4">
        <v>1</v>
      </c>
      <c r="L15" s="3">
        <v>2</v>
      </c>
      <c r="M15" s="3">
        <v>2</v>
      </c>
      <c r="N15" s="3">
        <v>2</v>
      </c>
      <c r="O15" s="3">
        <v>10</v>
      </c>
      <c r="P15" s="3" t="s">
        <v>54</v>
      </c>
      <c r="Q15" s="3">
        <v>4</v>
      </c>
      <c r="R15" s="13">
        <f t="shared" si="0"/>
        <v>4.12</v>
      </c>
      <c r="S15" s="3">
        <v>40</v>
      </c>
      <c r="T15" s="3">
        <v>0</v>
      </c>
      <c r="U15" s="3">
        <v>0</v>
      </c>
    </row>
    <row r="16" ht="14.5" spans="1:21">
      <c r="A16" s="3" t="s">
        <v>9</v>
      </c>
      <c r="B16" s="3" t="s">
        <v>33</v>
      </c>
      <c r="C16" s="3">
        <v>1317089</v>
      </c>
      <c r="D16" s="3" t="s">
        <v>55</v>
      </c>
      <c r="E16" s="4" t="s">
        <v>35</v>
      </c>
      <c r="F16" s="4" t="s">
        <v>10</v>
      </c>
      <c r="G16" s="4" t="s">
        <v>51</v>
      </c>
      <c r="H16" s="4">
        <v>1</v>
      </c>
      <c r="I16" s="4">
        <v>1</v>
      </c>
      <c r="J16" s="4">
        <v>2</v>
      </c>
      <c r="K16" s="4">
        <v>1</v>
      </c>
      <c r="L16" s="3">
        <v>2</v>
      </c>
      <c r="M16" s="3">
        <v>2</v>
      </c>
      <c r="N16" s="3">
        <v>2</v>
      </c>
      <c r="O16" s="3">
        <v>10</v>
      </c>
      <c r="P16" s="3" t="s">
        <v>55</v>
      </c>
      <c r="Q16" s="3">
        <v>5</v>
      </c>
      <c r="R16" s="13">
        <f t="shared" si="0"/>
        <v>5.15</v>
      </c>
      <c r="S16" s="3">
        <v>50</v>
      </c>
      <c r="T16" s="3">
        <v>0</v>
      </c>
      <c r="U16" s="3">
        <v>0</v>
      </c>
    </row>
    <row r="17" ht="14.5" spans="1:21">
      <c r="A17" s="3" t="s">
        <v>9</v>
      </c>
      <c r="B17" s="3" t="s">
        <v>33</v>
      </c>
      <c r="C17" s="3">
        <v>1317090</v>
      </c>
      <c r="D17" s="3" t="s">
        <v>56</v>
      </c>
      <c r="E17" s="4" t="s">
        <v>35</v>
      </c>
      <c r="F17" s="4" t="s">
        <v>10</v>
      </c>
      <c r="G17" s="4" t="s">
        <v>51</v>
      </c>
      <c r="H17" s="4">
        <v>1</v>
      </c>
      <c r="I17" s="4">
        <v>1</v>
      </c>
      <c r="J17" s="4">
        <v>2</v>
      </c>
      <c r="K17" s="4">
        <v>1</v>
      </c>
      <c r="L17" s="3">
        <v>2</v>
      </c>
      <c r="M17" s="3">
        <v>2</v>
      </c>
      <c r="N17" s="3">
        <v>2</v>
      </c>
      <c r="O17" s="3">
        <v>10</v>
      </c>
      <c r="P17" s="3" t="s">
        <v>56</v>
      </c>
      <c r="Q17" s="3">
        <v>2</v>
      </c>
      <c r="R17" s="13">
        <f t="shared" si="0"/>
        <v>2.06</v>
      </c>
      <c r="S17" s="3">
        <v>20</v>
      </c>
      <c r="T17" s="3">
        <v>0</v>
      </c>
      <c r="U17" s="3">
        <v>0</v>
      </c>
    </row>
    <row r="18" ht="14.5" spans="1:21">
      <c r="A18" s="3" t="s">
        <v>9</v>
      </c>
      <c r="B18" s="3" t="s">
        <v>33</v>
      </c>
      <c r="C18" s="3">
        <v>1317091</v>
      </c>
      <c r="D18" s="3" t="s">
        <v>57</v>
      </c>
      <c r="E18" s="4" t="s">
        <v>35</v>
      </c>
      <c r="F18" s="4" t="s">
        <v>10</v>
      </c>
      <c r="G18" s="4" t="s">
        <v>58</v>
      </c>
      <c r="H18" s="4">
        <v>1</v>
      </c>
      <c r="I18" s="4">
        <v>1</v>
      </c>
      <c r="J18" s="4">
        <v>2</v>
      </c>
      <c r="K18" s="4">
        <v>1</v>
      </c>
      <c r="L18" s="3">
        <v>2</v>
      </c>
      <c r="M18" s="3">
        <v>2</v>
      </c>
      <c r="N18" s="3">
        <v>2</v>
      </c>
      <c r="O18" s="3">
        <v>10</v>
      </c>
      <c r="P18" s="3" t="s">
        <v>57</v>
      </c>
      <c r="Q18" s="3">
        <v>5</v>
      </c>
      <c r="R18" s="13">
        <f t="shared" si="0"/>
        <v>5.15</v>
      </c>
      <c r="S18" s="3">
        <v>50</v>
      </c>
      <c r="T18" s="3">
        <v>0</v>
      </c>
      <c r="U18" s="3">
        <v>0</v>
      </c>
    </row>
    <row r="19" ht="14.5" spans="1:21">
      <c r="A19" s="3" t="s">
        <v>9</v>
      </c>
      <c r="B19" s="3" t="s">
        <v>33</v>
      </c>
      <c r="C19" s="3">
        <v>1313087</v>
      </c>
      <c r="D19" s="3" t="s">
        <v>59</v>
      </c>
      <c r="E19" s="4" t="s">
        <v>35</v>
      </c>
      <c r="F19" s="4" t="s">
        <v>10</v>
      </c>
      <c r="G19" s="4" t="s">
        <v>60</v>
      </c>
      <c r="H19" s="4">
        <v>1</v>
      </c>
      <c r="I19" s="4">
        <v>0</v>
      </c>
      <c r="J19" s="4">
        <v>0</v>
      </c>
      <c r="K19" s="4">
        <v>0</v>
      </c>
      <c r="L19" s="3">
        <v>0</v>
      </c>
      <c r="M19" s="3">
        <v>2</v>
      </c>
      <c r="N19" s="3">
        <v>0</v>
      </c>
      <c r="O19" s="3">
        <v>2</v>
      </c>
      <c r="P19" s="3" t="s">
        <v>61</v>
      </c>
      <c r="Q19" s="3">
        <v>30</v>
      </c>
      <c r="R19" s="13">
        <f t="shared" si="0"/>
        <v>30.9</v>
      </c>
      <c r="S19" s="3">
        <v>60</v>
      </c>
      <c r="T19" s="3">
        <v>0</v>
      </c>
      <c r="U19" s="3">
        <v>0</v>
      </c>
    </row>
    <row r="20" ht="14.5" spans="1:21">
      <c r="A20" s="3" t="s">
        <v>9</v>
      </c>
      <c r="B20" s="3" t="s">
        <v>33</v>
      </c>
      <c r="C20" s="3">
        <v>1313087</v>
      </c>
      <c r="D20" s="3" t="s">
        <v>59</v>
      </c>
      <c r="E20" s="4" t="s">
        <v>35</v>
      </c>
      <c r="F20" s="4" t="s">
        <v>10</v>
      </c>
      <c r="G20" s="4" t="s">
        <v>62</v>
      </c>
      <c r="H20" s="4">
        <v>1</v>
      </c>
      <c r="I20" s="4">
        <v>2</v>
      </c>
      <c r="J20" s="4">
        <v>0</v>
      </c>
      <c r="K20" s="4">
        <v>0</v>
      </c>
      <c r="L20" s="3">
        <v>0</v>
      </c>
      <c r="M20" s="3">
        <v>0</v>
      </c>
      <c r="N20" s="3">
        <v>0</v>
      </c>
      <c r="O20" s="3">
        <v>2</v>
      </c>
      <c r="P20" s="3" t="s">
        <v>61</v>
      </c>
      <c r="Q20" s="3">
        <v>15</v>
      </c>
      <c r="R20" s="13">
        <f t="shared" si="0"/>
        <v>15.45</v>
      </c>
      <c r="S20" s="3">
        <v>30</v>
      </c>
      <c r="T20" s="3">
        <v>0</v>
      </c>
      <c r="U20" s="3">
        <v>0</v>
      </c>
    </row>
    <row r="21" ht="14.5" spans="1:21">
      <c r="A21" s="3" t="s">
        <v>9</v>
      </c>
      <c r="B21" s="3" t="s">
        <v>33</v>
      </c>
      <c r="C21" s="3">
        <v>1313087</v>
      </c>
      <c r="D21" s="3" t="s">
        <v>59</v>
      </c>
      <c r="E21" s="4" t="s">
        <v>35</v>
      </c>
      <c r="F21" s="4" t="s">
        <v>10</v>
      </c>
      <c r="G21" s="4" t="s">
        <v>63</v>
      </c>
      <c r="H21" s="4">
        <v>1</v>
      </c>
      <c r="I21" s="4">
        <v>0</v>
      </c>
      <c r="J21" s="4">
        <v>2</v>
      </c>
      <c r="K21" s="4">
        <v>0</v>
      </c>
      <c r="L21" s="3">
        <v>0</v>
      </c>
      <c r="M21" s="3">
        <v>0</v>
      </c>
      <c r="N21" s="3">
        <v>0</v>
      </c>
      <c r="O21" s="3">
        <v>2</v>
      </c>
      <c r="P21" s="3" t="s">
        <v>61</v>
      </c>
      <c r="Q21" s="3">
        <v>30</v>
      </c>
      <c r="R21" s="13">
        <f t="shared" si="0"/>
        <v>30.9</v>
      </c>
      <c r="S21" s="3">
        <v>60</v>
      </c>
      <c r="T21" s="3">
        <v>0</v>
      </c>
      <c r="U21" s="3">
        <v>0</v>
      </c>
    </row>
    <row r="22" ht="14.5" spans="1:21">
      <c r="A22" s="3" t="s">
        <v>9</v>
      </c>
      <c r="B22" s="3" t="s">
        <v>33</v>
      </c>
      <c r="C22" s="3">
        <v>1313087</v>
      </c>
      <c r="D22" s="3" t="s">
        <v>59</v>
      </c>
      <c r="E22" s="4" t="s">
        <v>35</v>
      </c>
      <c r="F22" s="4" t="s">
        <v>10</v>
      </c>
      <c r="G22" s="4" t="s">
        <v>64</v>
      </c>
      <c r="H22" s="4">
        <v>1</v>
      </c>
      <c r="I22" s="4">
        <v>0</v>
      </c>
      <c r="J22" s="4">
        <v>0</v>
      </c>
      <c r="K22" s="4">
        <v>0</v>
      </c>
      <c r="L22" s="3">
        <v>2</v>
      </c>
      <c r="M22" s="3">
        <v>0</v>
      </c>
      <c r="N22" s="3">
        <v>0</v>
      </c>
      <c r="O22" s="3">
        <v>2</v>
      </c>
      <c r="P22" s="3" t="s">
        <v>61</v>
      </c>
      <c r="Q22" s="3">
        <v>30</v>
      </c>
      <c r="R22" s="13">
        <f t="shared" si="0"/>
        <v>30.9</v>
      </c>
      <c r="S22" s="3">
        <v>60</v>
      </c>
      <c r="T22" s="3">
        <v>0</v>
      </c>
      <c r="U22" s="3">
        <v>0</v>
      </c>
    </row>
    <row r="23" ht="14.5" spans="1:21">
      <c r="A23" s="3" t="s">
        <v>9</v>
      </c>
      <c r="B23" s="3" t="s">
        <v>33</v>
      </c>
      <c r="C23" s="3">
        <v>1313087</v>
      </c>
      <c r="D23" s="3" t="s">
        <v>59</v>
      </c>
      <c r="E23" s="4" t="s">
        <v>35</v>
      </c>
      <c r="F23" s="4" t="s">
        <v>10</v>
      </c>
      <c r="G23" s="4" t="s">
        <v>65</v>
      </c>
      <c r="H23" s="4">
        <v>1</v>
      </c>
      <c r="I23" s="4">
        <v>0</v>
      </c>
      <c r="J23" s="4">
        <v>0</v>
      </c>
      <c r="K23" s="4">
        <v>2</v>
      </c>
      <c r="L23" s="3">
        <v>0</v>
      </c>
      <c r="M23" s="3">
        <v>0</v>
      </c>
      <c r="N23" s="3">
        <v>0</v>
      </c>
      <c r="O23" s="3">
        <v>2</v>
      </c>
      <c r="P23" s="3" t="s">
        <v>61</v>
      </c>
      <c r="Q23" s="3">
        <v>15</v>
      </c>
      <c r="R23" s="13">
        <f t="shared" si="0"/>
        <v>15.45</v>
      </c>
      <c r="S23" s="3">
        <v>30</v>
      </c>
      <c r="T23" s="3">
        <v>0</v>
      </c>
      <c r="U23" s="3">
        <v>0</v>
      </c>
    </row>
    <row r="24" ht="14.5" spans="1:21">
      <c r="A24" s="3" t="s">
        <v>9</v>
      </c>
      <c r="B24" s="3" t="s">
        <v>33</v>
      </c>
      <c r="C24" s="3">
        <v>1313087</v>
      </c>
      <c r="D24" s="3" t="s">
        <v>59</v>
      </c>
      <c r="E24" s="4" t="s">
        <v>35</v>
      </c>
      <c r="F24" s="4" t="s">
        <v>10</v>
      </c>
      <c r="G24" s="4" t="s">
        <v>66</v>
      </c>
      <c r="H24" s="4">
        <v>1</v>
      </c>
      <c r="I24" s="4">
        <v>0</v>
      </c>
      <c r="J24" s="4">
        <v>0</v>
      </c>
      <c r="K24" s="4">
        <v>0</v>
      </c>
      <c r="L24" s="3">
        <v>0</v>
      </c>
      <c r="M24" s="3">
        <v>0</v>
      </c>
      <c r="N24" s="3">
        <v>2</v>
      </c>
      <c r="O24" s="3">
        <v>2</v>
      </c>
      <c r="P24" s="3" t="s">
        <v>61</v>
      </c>
      <c r="Q24" s="3">
        <v>30</v>
      </c>
      <c r="R24" s="13">
        <f t="shared" si="0"/>
        <v>30.9</v>
      </c>
      <c r="S24" s="3">
        <v>60</v>
      </c>
      <c r="T24" s="3">
        <v>0</v>
      </c>
      <c r="U24" s="3">
        <v>0</v>
      </c>
    </row>
    <row r="25" ht="14.5" spans="1:2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ht="14.5" spans="1:2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ht="14.5" spans="1:21">
      <c r="A27" s="2" t="s">
        <v>67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ht="14.5" spans="1:21">
      <c r="A28" s="2" t="s">
        <v>0</v>
      </c>
      <c r="B28" s="2" t="s">
        <v>16</v>
      </c>
      <c r="C28" s="2" t="s">
        <v>17</v>
      </c>
      <c r="D28" s="2" t="s">
        <v>18</v>
      </c>
      <c r="E28" s="2" t="s">
        <v>19</v>
      </c>
      <c r="F28" s="2" t="s">
        <v>1</v>
      </c>
      <c r="G28" s="2" t="s">
        <v>20</v>
      </c>
      <c r="H28" s="2" t="s">
        <v>21</v>
      </c>
      <c r="I28" s="2" t="s">
        <v>22</v>
      </c>
      <c r="J28" s="2" t="s">
        <v>23</v>
      </c>
      <c r="K28" s="2" t="s">
        <v>24</v>
      </c>
      <c r="L28" s="2" t="s">
        <v>25</v>
      </c>
      <c r="M28" s="2" t="s">
        <v>26</v>
      </c>
      <c r="N28" s="2" t="s">
        <v>27</v>
      </c>
      <c r="O28" s="2" t="s">
        <v>29</v>
      </c>
      <c r="P28" s="8" t="s">
        <v>2</v>
      </c>
      <c r="Q28" s="2"/>
      <c r="R28" s="2"/>
      <c r="S28" s="2"/>
      <c r="T28" s="2"/>
      <c r="U28" s="2"/>
    </row>
    <row r="29" ht="14.5" spans="1:21">
      <c r="A29" s="3" t="s">
        <v>9</v>
      </c>
      <c r="B29" s="3" t="s">
        <v>33</v>
      </c>
      <c r="C29" s="3">
        <v>1313077</v>
      </c>
      <c r="D29" s="3" t="s">
        <v>34</v>
      </c>
      <c r="E29" s="4" t="s">
        <v>35</v>
      </c>
      <c r="F29" s="4" t="s">
        <v>10</v>
      </c>
      <c r="G29" s="4" t="s">
        <v>36</v>
      </c>
      <c r="H29" s="4">
        <v>1</v>
      </c>
      <c r="I29" s="4">
        <v>220</v>
      </c>
      <c r="J29" s="4">
        <v>440</v>
      </c>
      <c r="K29" s="4">
        <v>220</v>
      </c>
      <c r="L29" s="3">
        <v>440</v>
      </c>
      <c r="M29" s="3">
        <v>440</v>
      </c>
      <c r="N29" s="3">
        <v>440</v>
      </c>
      <c r="O29" s="3" t="s">
        <v>37</v>
      </c>
      <c r="P29" s="9" t="s">
        <v>12</v>
      </c>
      <c r="Q29" s="5"/>
      <c r="R29" s="5"/>
      <c r="S29" s="5"/>
      <c r="T29" s="5"/>
      <c r="U29" s="5"/>
    </row>
    <row r="30" s="1" customFormat="1" ht="14.5" spans="1:21">
      <c r="A30" s="6" t="s">
        <v>9</v>
      </c>
      <c r="B30" s="6" t="s">
        <v>33</v>
      </c>
      <c r="C30" s="6">
        <v>1314003</v>
      </c>
      <c r="D30" s="6" t="s">
        <v>38</v>
      </c>
      <c r="E30" s="7" t="s">
        <v>35</v>
      </c>
      <c r="F30" s="7" t="s">
        <v>10</v>
      </c>
      <c r="G30" s="7" t="s">
        <v>39</v>
      </c>
      <c r="H30" s="7">
        <v>1</v>
      </c>
      <c r="I30" s="7">
        <v>30</v>
      </c>
      <c r="J30" s="7">
        <v>60</v>
      </c>
      <c r="K30" s="7">
        <v>30</v>
      </c>
      <c r="L30" s="6">
        <v>60</v>
      </c>
      <c r="M30" s="6">
        <v>60</v>
      </c>
      <c r="N30" s="6">
        <v>60</v>
      </c>
      <c r="O30" s="6" t="s">
        <v>38</v>
      </c>
      <c r="P30" s="10" t="s">
        <v>11</v>
      </c>
      <c r="Q30" s="14"/>
      <c r="R30" s="14"/>
      <c r="S30" s="14"/>
      <c r="T30" s="14"/>
      <c r="U30" s="14"/>
    </row>
    <row r="31" ht="14.5" spans="1:21">
      <c r="A31" s="3" t="s">
        <v>9</v>
      </c>
      <c r="B31" s="3" t="s">
        <v>33</v>
      </c>
      <c r="C31" s="3">
        <v>1314005</v>
      </c>
      <c r="D31" s="3" t="s">
        <v>40</v>
      </c>
      <c r="E31" s="4" t="s">
        <v>35</v>
      </c>
      <c r="F31" s="4" t="s">
        <v>10</v>
      </c>
      <c r="G31" s="4" t="s">
        <v>41</v>
      </c>
      <c r="H31" s="4">
        <v>1</v>
      </c>
      <c r="I31" s="4">
        <v>20</v>
      </c>
      <c r="J31" s="4">
        <v>40</v>
      </c>
      <c r="K31" s="4">
        <v>20</v>
      </c>
      <c r="L31" s="3">
        <v>40</v>
      </c>
      <c r="M31" s="3">
        <v>40</v>
      </c>
      <c r="N31" s="3">
        <v>40</v>
      </c>
      <c r="O31" s="3" t="s">
        <v>40</v>
      </c>
      <c r="P31" s="9" t="s">
        <v>12</v>
      </c>
      <c r="Q31" s="5"/>
      <c r="R31" s="5"/>
      <c r="S31" s="5"/>
      <c r="T31" s="5"/>
      <c r="U31" s="5"/>
    </row>
    <row r="32" ht="14.5" spans="1:21">
      <c r="A32" s="3" t="s">
        <v>9</v>
      </c>
      <c r="B32" s="3" t="s">
        <v>33</v>
      </c>
      <c r="C32" s="3">
        <v>1314006</v>
      </c>
      <c r="D32" s="3" t="s">
        <v>42</v>
      </c>
      <c r="E32" s="4" t="s">
        <v>35</v>
      </c>
      <c r="F32" s="4" t="s">
        <v>10</v>
      </c>
      <c r="G32" s="4" t="s">
        <v>43</v>
      </c>
      <c r="H32" s="4">
        <v>1</v>
      </c>
      <c r="I32" s="4">
        <v>22</v>
      </c>
      <c r="J32" s="4">
        <v>44</v>
      </c>
      <c r="K32" s="4">
        <v>22</v>
      </c>
      <c r="L32" s="3">
        <v>44</v>
      </c>
      <c r="M32" s="3">
        <v>44</v>
      </c>
      <c r="N32" s="3">
        <v>44</v>
      </c>
      <c r="O32" s="3" t="s">
        <v>42</v>
      </c>
      <c r="P32" s="9" t="s">
        <v>12</v>
      </c>
      <c r="Q32" s="5"/>
      <c r="R32" s="5"/>
      <c r="S32" s="5"/>
      <c r="T32" s="5"/>
      <c r="U32" s="5"/>
    </row>
    <row r="33" ht="14.5" spans="1:21">
      <c r="A33" s="3" t="s">
        <v>9</v>
      </c>
      <c r="B33" s="3" t="s">
        <v>33</v>
      </c>
      <c r="C33" s="3">
        <v>1314008</v>
      </c>
      <c r="D33" s="3" t="s">
        <v>44</v>
      </c>
      <c r="E33" s="4" t="s">
        <v>35</v>
      </c>
      <c r="F33" s="4" t="s">
        <v>10</v>
      </c>
      <c r="G33" s="4" t="s">
        <v>43</v>
      </c>
      <c r="H33" s="4">
        <v>1</v>
      </c>
      <c r="I33" s="4">
        <v>10</v>
      </c>
      <c r="J33" s="4">
        <v>20</v>
      </c>
      <c r="K33" s="4">
        <v>10</v>
      </c>
      <c r="L33" s="3">
        <v>20</v>
      </c>
      <c r="M33" s="3">
        <v>20</v>
      </c>
      <c r="N33" s="3">
        <v>20</v>
      </c>
      <c r="O33" s="3" t="s">
        <v>44</v>
      </c>
      <c r="P33" s="9" t="s">
        <v>12</v>
      </c>
      <c r="Q33" s="5"/>
      <c r="R33" s="5"/>
      <c r="S33" s="5"/>
      <c r="T33" s="5"/>
      <c r="U33" s="5"/>
    </row>
    <row r="34" ht="14.5" spans="1:21">
      <c r="A34" s="3" t="s">
        <v>9</v>
      </c>
      <c r="B34" s="3" t="s">
        <v>33</v>
      </c>
      <c r="C34" s="3">
        <v>1317083</v>
      </c>
      <c r="D34" s="3" t="s">
        <v>45</v>
      </c>
      <c r="E34" s="4" t="s">
        <v>35</v>
      </c>
      <c r="F34" s="4" t="s">
        <v>10</v>
      </c>
      <c r="G34" s="4" t="s">
        <v>43</v>
      </c>
      <c r="H34" s="4">
        <v>1</v>
      </c>
      <c r="I34" s="4">
        <v>20</v>
      </c>
      <c r="J34" s="4">
        <v>40</v>
      </c>
      <c r="K34" s="4">
        <v>20</v>
      </c>
      <c r="L34" s="3">
        <v>40</v>
      </c>
      <c r="M34" s="3">
        <v>40</v>
      </c>
      <c r="N34" s="3">
        <v>40</v>
      </c>
      <c r="O34" s="3" t="s">
        <v>45</v>
      </c>
      <c r="P34" s="9" t="s">
        <v>12</v>
      </c>
      <c r="Q34" s="5"/>
      <c r="R34" s="5"/>
      <c r="S34" s="5"/>
      <c r="T34" s="5"/>
      <c r="U34" s="5"/>
    </row>
    <row r="35" ht="14.5" spans="1:21">
      <c r="A35" s="3" t="s">
        <v>9</v>
      </c>
      <c r="B35" s="3" t="s">
        <v>33</v>
      </c>
      <c r="C35" s="3">
        <v>1317084</v>
      </c>
      <c r="D35" s="3" t="s">
        <v>46</v>
      </c>
      <c r="E35" s="4" t="s">
        <v>35</v>
      </c>
      <c r="F35" s="4" t="s">
        <v>10</v>
      </c>
      <c r="G35" s="4" t="s">
        <v>43</v>
      </c>
      <c r="H35" s="4">
        <v>1</v>
      </c>
      <c r="I35" s="4">
        <v>10</v>
      </c>
      <c r="J35" s="4">
        <v>20</v>
      </c>
      <c r="K35" s="4">
        <v>10</v>
      </c>
      <c r="L35" s="3">
        <v>20</v>
      </c>
      <c r="M35" s="3">
        <v>20</v>
      </c>
      <c r="N35" s="3">
        <v>20</v>
      </c>
      <c r="O35" s="3" t="s">
        <v>46</v>
      </c>
      <c r="P35" s="9" t="s">
        <v>12</v>
      </c>
      <c r="Q35" s="5"/>
      <c r="R35" s="5"/>
      <c r="S35" s="5"/>
      <c r="T35" s="5"/>
      <c r="U35" s="5"/>
    </row>
    <row r="36" ht="14.5" spans="1:21">
      <c r="A36" s="3" t="s">
        <v>9</v>
      </c>
      <c r="B36" s="3" t="s">
        <v>33</v>
      </c>
      <c r="C36" s="3">
        <v>1314011</v>
      </c>
      <c r="D36" s="3" t="s">
        <v>47</v>
      </c>
      <c r="E36" s="4" t="s">
        <v>35</v>
      </c>
      <c r="F36" s="4" t="s">
        <v>10</v>
      </c>
      <c r="G36" s="4" t="s">
        <v>48</v>
      </c>
      <c r="H36" s="4">
        <v>1</v>
      </c>
      <c r="I36" s="4">
        <v>6</v>
      </c>
      <c r="J36" s="4">
        <v>12</v>
      </c>
      <c r="K36" s="4">
        <v>6</v>
      </c>
      <c r="L36" s="3">
        <v>12</v>
      </c>
      <c r="M36" s="3">
        <v>12</v>
      </c>
      <c r="N36" s="3">
        <v>12</v>
      </c>
      <c r="O36" s="3" t="s">
        <v>47</v>
      </c>
      <c r="P36" s="9" t="s">
        <v>12</v>
      </c>
      <c r="Q36" s="5"/>
      <c r="R36" s="5"/>
      <c r="S36" s="5"/>
      <c r="T36" s="5"/>
      <c r="U36" s="5"/>
    </row>
    <row r="37" ht="14.5" spans="1:21">
      <c r="A37" s="3" t="s">
        <v>9</v>
      </c>
      <c r="B37" s="3" t="s">
        <v>33</v>
      </c>
      <c r="C37" s="3">
        <v>1317085</v>
      </c>
      <c r="D37" s="3" t="s">
        <v>49</v>
      </c>
      <c r="E37" s="4" t="s">
        <v>35</v>
      </c>
      <c r="F37" s="4" t="s">
        <v>10</v>
      </c>
      <c r="G37" s="4" t="s">
        <v>48</v>
      </c>
      <c r="H37" s="4">
        <v>1</v>
      </c>
      <c r="I37" s="4">
        <v>3</v>
      </c>
      <c r="J37" s="4">
        <v>6</v>
      </c>
      <c r="K37" s="4">
        <v>3</v>
      </c>
      <c r="L37" s="3">
        <v>6</v>
      </c>
      <c r="M37" s="3">
        <v>6</v>
      </c>
      <c r="N37" s="3">
        <v>6</v>
      </c>
      <c r="O37" s="3" t="s">
        <v>49</v>
      </c>
      <c r="P37" s="9" t="s">
        <v>12</v>
      </c>
      <c r="Q37" s="5"/>
      <c r="R37" s="5"/>
      <c r="S37" s="5"/>
      <c r="T37" s="5"/>
      <c r="U37" s="5"/>
    </row>
    <row r="38" ht="14.5" spans="1:21">
      <c r="A38" s="3" t="s">
        <v>9</v>
      </c>
      <c r="B38" s="3" t="s">
        <v>33</v>
      </c>
      <c r="C38" s="3">
        <v>1317086</v>
      </c>
      <c r="D38" s="3" t="s">
        <v>50</v>
      </c>
      <c r="E38" s="4" t="s">
        <v>35</v>
      </c>
      <c r="F38" s="4" t="s">
        <v>10</v>
      </c>
      <c r="G38" s="4" t="s">
        <v>51</v>
      </c>
      <c r="H38" s="4">
        <v>1</v>
      </c>
      <c r="I38" s="4">
        <v>6</v>
      </c>
      <c r="J38" s="4">
        <v>12</v>
      </c>
      <c r="K38" s="4">
        <v>6</v>
      </c>
      <c r="L38" s="3">
        <v>12</v>
      </c>
      <c r="M38" s="3">
        <v>12</v>
      </c>
      <c r="N38" s="3">
        <v>12</v>
      </c>
      <c r="O38" s="3" t="s">
        <v>50</v>
      </c>
      <c r="P38" s="9" t="s">
        <v>12</v>
      </c>
      <c r="Q38" s="5"/>
      <c r="R38" s="5"/>
      <c r="S38" s="5"/>
      <c r="T38" s="5"/>
      <c r="U38" s="5"/>
    </row>
    <row r="39" ht="14.5" spans="1:21">
      <c r="A39" s="3" t="s">
        <v>9</v>
      </c>
      <c r="B39" s="3" t="s">
        <v>33</v>
      </c>
      <c r="C39" s="3">
        <v>1317087</v>
      </c>
      <c r="D39" s="3" t="s">
        <v>52</v>
      </c>
      <c r="E39" s="4" t="s">
        <v>35</v>
      </c>
      <c r="F39" s="4" t="s">
        <v>10</v>
      </c>
      <c r="G39" s="4" t="s">
        <v>51</v>
      </c>
      <c r="H39" s="4">
        <v>1</v>
      </c>
      <c r="I39" s="4">
        <v>5</v>
      </c>
      <c r="J39" s="4">
        <v>10</v>
      </c>
      <c r="K39" s="4">
        <v>5</v>
      </c>
      <c r="L39" s="3">
        <v>10</v>
      </c>
      <c r="M39" s="3">
        <v>10</v>
      </c>
      <c r="N39" s="3">
        <v>10</v>
      </c>
      <c r="O39" s="3" t="s">
        <v>52</v>
      </c>
      <c r="P39" s="9" t="s">
        <v>12</v>
      </c>
      <c r="Q39" s="5"/>
      <c r="R39" s="5"/>
      <c r="S39" s="5"/>
      <c r="T39" s="5"/>
      <c r="U39" s="5"/>
    </row>
    <row r="40" ht="14.5" spans="1:21">
      <c r="A40" s="3" t="s">
        <v>9</v>
      </c>
      <c r="B40" s="3" t="s">
        <v>33</v>
      </c>
      <c r="C40" s="3">
        <v>1314014</v>
      </c>
      <c r="D40" s="3" t="s">
        <v>53</v>
      </c>
      <c r="E40" s="4" t="s">
        <v>35</v>
      </c>
      <c r="F40" s="4" t="s">
        <v>10</v>
      </c>
      <c r="G40" s="4" t="s">
        <v>51</v>
      </c>
      <c r="H40" s="4">
        <v>1</v>
      </c>
      <c r="I40" s="4">
        <v>2</v>
      </c>
      <c r="J40" s="4">
        <v>4</v>
      </c>
      <c r="K40" s="4">
        <v>2</v>
      </c>
      <c r="L40" s="3">
        <v>4</v>
      </c>
      <c r="M40" s="3">
        <v>4</v>
      </c>
      <c r="N40" s="3">
        <v>4</v>
      </c>
      <c r="O40" s="3" t="s">
        <v>53</v>
      </c>
      <c r="P40" s="9" t="s">
        <v>12</v>
      </c>
      <c r="Q40" s="5"/>
      <c r="R40" s="5"/>
      <c r="S40" s="5"/>
      <c r="T40" s="5"/>
      <c r="U40" s="5"/>
    </row>
    <row r="41" ht="14.5" spans="1:21">
      <c r="A41" s="3" t="s">
        <v>9</v>
      </c>
      <c r="B41" s="3" t="s">
        <v>33</v>
      </c>
      <c r="C41" s="3">
        <v>1317088</v>
      </c>
      <c r="D41" s="3" t="s">
        <v>54</v>
      </c>
      <c r="E41" s="4" t="s">
        <v>35</v>
      </c>
      <c r="F41" s="4" t="s">
        <v>10</v>
      </c>
      <c r="G41" s="4" t="s">
        <v>51</v>
      </c>
      <c r="H41" s="4">
        <v>1</v>
      </c>
      <c r="I41" s="4">
        <v>4</v>
      </c>
      <c r="J41" s="4">
        <v>8</v>
      </c>
      <c r="K41" s="4">
        <v>4</v>
      </c>
      <c r="L41" s="3">
        <v>8</v>
      </c>
      <c r="M41" s="3">
        <v>8</v>
      </c>
      <c r="N41" s="3">
        <v>8</v>
      </c>
      <c r="O41" s="3" t="s">
        <v>54</v>
      </c>
      <c r="P41" s="9" t="s">
        <v>12</v>
      </c>
      <c r="Q41" s="5"/>
      <c r="R41" s="5"/>
      <c r="S41" s="5"/>
      <c r="T41" s="5"/>
      <c r="U41" s="5"/>
    </row>
    <row r="42" ht="14.5" spans="1:21">
      <c r="A42" s="3" t="s">
        <v>9</v>
      </c>
      <c r="B42" s="3" t="s">
        <v>33</v>
      </c>
      <c r="C42" s="3">
        <v>1317089</v>
      </c>
      <c r="D42" s="3" t="s">
        <v>55</v>
      </c>
      <c r="E42" s="4" t="s">
        <v>35</v>
      </c>
      <c r="F42" s="4" t="s">
        <v>10</v>
      </c>
      <c r="G42" s="4" t="s">
        <v>51</v>
      </c>
      <c r="H42" s="4">
        <v>1</v>
      </c>
      <c r="I42" s="4">
        <v>5</v>
      </c>
      <c r="J42" s="4">
        <v>10</v>
      </c>
      <c r="K42" s="4">
        <v>5</v>
      </c>
      <c r="L42" s="3">
        <v>10</v>
      </c>
      <c r="M42" s="3">
        <v>10</v>
      </c>
      <c r="N42" s="3">
        <v>10</v>
      </c>
      <c r="O42" s="3" t="s">
        <v>55</v>
      </c>
      <c r="P42" s="9" t="s">
        <v>12</v>
      </c>
      <c r="Q42" s="5"/>
      <c r="R42" s="5"/>
      <c r="S42" s="5"/>
      <c r="T42" s="5"/>
      <c r="U42" s="5"/>
    </row>
    <row r="43" ht="14.5" spans="1:21">
      <c r="A43" s="3" t="s">
        <v>9</v>
      </c>
      <c r="B43" s="3" t="s">
        <v>33</v>
      </c>
      <c r="C43" s="3">
        <v>1317090</v>
      </c>
      <c r="D43" s="3" t="s">
        <v>56</v>
      </c>
      <c r="E43" s="4" t="s">
        <v>35</v>
      </c>
      <c r="F43" s="4" t="s">
        <v>10</v>
      </c>
      <c r="G43" s="4" t="s">
        <v>51</v>
      </c>
      <c r="H43" s="4">
        <v>1</v>
      </c>
      <c r="I43" s="4">
        <v>2</v>
      </c>
      <c r="J43" s="4">
        <v>4</v>
      </c>
      <c r="K43" s="4">
        <v>2</v>
      </c>
      <c r="L43" s="3">
        <v>4</v>
      </c>
      <c r="M43" s="3">
        <v>4</v>
      </c>
      <c r="N43" s="3">
        <v>4</v>
      </c>
      <c r="O43" s="3" t="s">
        <v>56</v>
      </c>
      <c r="P43" s="9" t="s">
        <v>12</v>
      </c>
      <c r="Q43" s="5"/>
      <c r="R43" s="5"/>
      <c r="S43" s="5"/>
      <c r="T43" s="5"/>
      <c r="U43" s="5"/>
    </row>
    <row r="44" ht="14.5" spans="1:21">
      <c r="A44" s="3" t="s">
        <v>9</v>
      </c>
      <c r="B44" s="3" t="s">
        <v>33</v>
      </c>
      <c r="C44" s="3">
        <v>1317091</v>
      </c>
      <c r="D44" s="3" t="s">
        <v>57</v>
      </c>
      <c r="E44" s="4" t="s">
        <v>35</v>
      </c>
      <c r="F44" s="4" t="s">
        <v>10</v>
      </c>
      <c r="G44" s="4" t="s">
        <v>58</v>
      </c>
      <c r="H44" s="4">
        <v>1</v>
      </c>
      <c r="I44" s="4">
        <v>5</v>
      </c>
      <c r="J44" s="4">
        <v>10</v>
      </c>
      <c r="K44" s="4">
        <v>5</v>
      </c>
      <c r="L44" s="3">
        <v>10</v>
      </c>
      <c r="M44" s="3">
        <v>10</v>
      </c>
      <c r="N44" s="3">
        <v>10</v>
      </c>
      <c r="O44" s="3" t="s">
        <v>57</v>
      </c>
      <c r="P44" s="9" t="s">
        <v>12</v>
      </c>
      <c r="Q44" s="5"/>
      <c r="R44" s="5"/>
      <c r="S44" s="5"/>
      <c r="T44" s="5"/>
      <c r="U44" s="5"/>
    </row>
    <row r="45" s="1" customFormat="1" ht="14.5" spans="1:21">
      <c r="A45" s="6" t="s">
        <v>9</v>
      </c>
      <c r="B45" s="6" t="s">
        <v>33</v>
      </c>
      <c r="C45" s="6">
        <v>1313087</v>
      </c>
      <c r="D45" s="6" t="s">
        <v>59</v>
      </c>
      <c r="E45" s="7" t="s">
        <v>35</v>
      </c>
      <c r="F45" s="7" t="s">
        <v>10</v>
      </c>
      <c r="G45" s="7" t="s">
        <v>60</v>
      </c>
      <c r="H45" s="7">
        <v>1</v>
      </c>
      <c r="I45" s="7">
        <v>0</v>
      </c>
      <c r="J45" s="7">
        <v>0</v>
      </c>
      <c r="K45" s="7">
        <v>0</v>
      </c>
      <c r="L45" s="6">
        <v>0</v>
      </c>
      <c r="M45" s="6">
        <v>60</v>
      </c>
      <c r="N45" s="6">
        <v>0</v>
      </c>
      <c r="O45" s="6" t="s">
        <v>61</v>
      </c>
      <c r="P45" s="10" t="s">
        <v>11</v>
      </c>
      <c r="Q45" s="14"/>
      <c r="R45" s="14"/>
      <c r="S45" s="14"/>
      <c r="T45" s="14"/>
      <c r="U45" s="14"/>
    </row>
    <row r="46" s="1" customFormat="1" ht="14.5" spans="1:21">
      <c r="A46" s="6" t="s">
        <v>9</v>
      </c>
      <c r="B46" s="6" t="s">
        <v>33</v>
      </c>
      <c r="C46" s="6">
        <v>1313087</v>
      </c>
      <c r="D46" s="6" t="s">
        <v>59</v>
      </c>
      <c r="E46" s="7" t="s">
        <v>35</v>
      </c>
      <c r="F46" s="7" t="s">
        <v>10</v>
      </c>
      <c r="G46" s="7" t="s">
        <v>62</v>
      </c>
      <c r="H46" s="7">
        <v>1</v>
      </c>
      <c r="I46" s="7">
        <v>30</v>
      </c>
      <c r="J46" s="7">
        <v>0</v>
      </c>
      <c r="K46" s="7">
        <v>0</v>
      </c>
      <c r="L46" s="6">
        <v>0</v>
      </c>
      <c r="M46" s="6">
        <v>0</v>
      </c>
      <c r="N46" s="6">
        <v>0</v>
      </c>
      <c r="O46" s="6" t="s">
        <v>61</v>
      </c>
      <c r="P46" s="10" t="s">
        <v>11</v>
      </c>
      <c r="Q46" s="14"/>
      <c r="R46" s="14"/>
      <c r="S46" s="14"/>
      <c r="T46" s="14"/>
      <c r="U46" s="14"/>
    </row>
    <row r="47" s="1" customFormat="1" ht="14.5" spans="1:21">
      <c r="A47" s="6" t="s">
        <v>9</v>
      </c>
      <c r="B47" s="6" t="s">
        <v>33</v>
      </c>
      <c r="C47" s="6">
        <v>1313087</v>
      </c>
      <c r="D47" s="6" t="s">
        <v>59</v>
      </c>
      <c r="E47" s="7" t="s">
        <v>35</v>
      </c>
      <c r="F47" s="7" t="s">
        <v>10</v>
      </c>
      <c r="G47" s="7" t="s">
        <v>63</v>
      </c>
      <c r="H47" s="7">
        <v>1</v>
      </c>
      <c r="I47" s="7">
        <v>0</v>
      </c>
      <c r="J47" s="7">
        <v>60</v>
      </c>
      <c r="K47" s="7">
        <v>0</v>
      </c>
      <c r="L47" s="6">
        <v>0</v>
      </c>
      <c r="M47" s="6">
        <v>0</v>
      </c>
      <c r="N47" s="6">
        <v>0</v>
      </c>
      <c r="O47" s="6" t="s">
        <v>61</v>
      </c>
      <c r="P47" s="10" t="s">
        <v>11</v>
      </c>
      <c r="Q47" s="14"/>
      <c r="R47" s="14"/>
      <c r="S47" s="14"/>
      <c r="T47" s="14"/>
      <c r="U47" s="14"/>
    </row>
    <row r="48" s="1" customFormat="1" ht="14.5" spans="1:21">
      <c r="A48" s="6" t="s">
        <v>9</v>
      </c>
      <c r="B48" s="6" t="s">
        <v>33</v>
      </c>
      <c r="C48" s="6">
        <v>1313087</v>
      </c>
      <c r="D48" s="6" t="s">
        <v>59</v>
      </c>
      <c r="E48" s="7" t="s">
        <v>35</v>
      </c>
      <c r="F48" s="7" t="s">
        <v>10</v>
      </c>
      <c r="G48" s="7" t="s">
        <v>64</v>
      </c>
      <c r="H48" s="7">
        <v>1</v>
      </c>
      <c r="I48" s="7">
        <v>0</v>
      </c>
      <c r="J48" s="7">
        <v>0</v>
      </c>
      <c r="K48" s="7">
        <v>0</v>
      </c>
      <c r="L48" s="6">
        <v>60</v>
      </c>
      <c r="M48" s="6">
        <v>0</v>
      </c>
      <c r="N48" s="6">
        <v>0</v>
      </c>
      <c r="O48" s="6" t="s">
        <v>61</v>
      </c>
      <c r="P48" s="10" t="s">
        <v>11</v>
      </c>
      <c r="Q48" s="14"/>
      <c r="R48" s="14"/>
      <c r="S48" s="14"/>
      <c r="T48" s="14"/>
      <c r="U48" s="14"/>
    </row>
    <row r="49" s="1" customFormat="1" ht="14.5" spans="1:21">
      <c r="A49" s="6" t="s">
        <v>9</v>
      </c>
      <c r="B49" s="6" t="s">
        <v>33</v>
      </c>
      <c r="C49" s="6">
        <v>1313087</v>
      </c>
      <c r="D49" s="6" t="s">
        <v>59</v>
      </c>
      <c r="E49" s="7" t="s">
        <v>35</v>
      </c>
      <c r="F49" s="7" t="s">
        <v>10</v>
      </c>
      <c r="G49" s="7" t="s">
        <v>65</v>
      </c>
      <c r="H49" s="7">
        <v>1</v>
      </c>
      <c r="I49" s="7">
        <v>0</v>
      </c>
      <c r="J49" s="7">
        <v>0</v>
      </c>
      <c r="K49" s="7">
        <v>30</v>
      </c>
      <c r="L49" s="6">
        <v>0</v>
      </c>
      <c r="M49" s="6">
        <v>0</v>
      </c>
      <c r="N49" s="6">
        <v>0</v>
      </c>
      <c r="O49" s="6" t="s">
        <v>61</v>
      </c>
      <c r="P49" s="10" t="s">
        <v>11</v>
      </c>
      <c r="Q49" s="14"/>
      <c r="R49" s="14"/>
      <c r="S49" s="14"/>
      <c r="T49" s="14"/>
      <c r="U49" s="14"/>
    </row>
    <row r="50" s="1" customFormat="1" ht="14.5" spans="1:21">
      <c r="A50" s="6" t="s">
        <v>9</v>
      </c>
      <c r="B50" s="6" t="s">
        <v>33</v>
      </c>
      <c r="C50" s="6">
        <v>1313087</v>
      </c>
      <c r="D50" s="6" t="s">
        <v>59</v>
      </c>
      <c r="E50" s="7" t="s">
        <v>35</v>
      </c>
      <c r="F50" s="7" t="s">
        <v>10</v>
      </c>
      <c r="G50" s="7" t="s">
        <v>66</v>
      </c>
      <c r="H50" s="7">
        <v>1</v>
      </c>
      <c r="I50" s="7">
        <v>0</v>
      </c>
      <c r="J50" s="7">
        <v>0</v>
      </c>
      <c r="K50" s="7">
        <v>0</v>
      </c>
      <c r="L50" s="6">
        <v>0</v>
      </c>
      <c r="M50" s="6">
        <v>0</v>
      </c>
      <c r="N50" s="6">
        <v>60</v>
      </c>
      <c r="O50" s="6" t="s">
        <v>61</v>
      </c>
      <c r="P50" s="10" t="s">
        <v>11</v>
      </c>
      <c r="Q50" s="14"/>
      <c r="R50" s="14"/>
      <c r="S50" s="14"/>
      <c r="T50" s="14"/>
      <c r="U50" s="14"/>
    </row>
    <row r="51" spans="9:14">
      <c r="I51">
        <f t="shared" ref="I51:N51" si="1">SUM(I29:I50)</f>
        <v>400</v>
      </c>
      <c r="J51">
        <f t="shared" si="1"/>
        <v>800</v>
      </c>
      <c r="K51">
        <f t="shared" si="1"/>
        <v>400</v>
      </c>
      <c r="L51">
        <f t="shared" si="1"/>
        <v>800</v>
      </c>
      <c r="M51">
        <f t="shared" si="1"/>
        <v>800</v>
      </c>
      <c r="N51">
        <f t="shared" si="1"/>
        <v>800</v>
      </c>
    </row>
    <row r="53" ht="14.5" spans="9:14">
      <c r="I53" s="11" t="s">
        <v>22</v>
      </c>
      <c r="J53" s="11" t="s">
        <v>23</v>
      </c>
      <c r="K53" s="11" t="s">
        <v>24</v>
      </c>
      <c r="L53" s="11" t="s">
        <v>25</v>
      </c>
      <c r="M53" s="11" t="s">
        <v>26</v>
      </c>
      <c r="N53" s="11" t="s">
        <v>27</v>
      </c>
    </row>
    <row r="54" spans="9:14">
      <c r="I54" s="12">
        <f t="shared" ref="I54:N54" si="2">I51*1.03</f>
        <v>412</v>
      </c>
      <c r="J54" s="12">
        <f t="shared" si="2"/>
        <v>824</v>
      </c>
      <c r="K54" s="12">
        <f t="shared" si="2"/>
        <v>412</v>
      </c>
      <c r="L54" s="12">
        <f t="shared" si="2"/>
        <v>824</v>
      </c>
      <c r="M54" s="12">
        <f t="shared" si="2"/>
        <v>824</v>
      </c>
      <c r="N54" s="12">
        <f t="shared" si="2"/>
        <v>824</v>
      </c>
    </row>
  </sheetData>
  <mergeCells count="2">
    <mergeCell ref="A1:S1"/>
    <mergeCell ref="A27:N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fz7b</dc:creator>
  <cp:lastModifiedBy>平常心A</cp:lastModifiedBy>
  <dcterms:created xsi:type="dcterms:W3CDTF">2024-04-17T07:47:00Z</dcterms:created>
  <dcterms:modified xsi:type="dcterms:W3CDTF">2024-04-18T06:23:44Z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81342763827F480CB87C35046A71012A</vt:lpwstr>
  </property>
  <property fmtid="{D5CDD505-2E9C-101B-9397-08002B2CF9AE}" pid="3" name="KSOProductBuildVer">
    <vt:lpwstr>2052-12.1.0.16417</vt:lpwstr>
  </property>
</Properties>
</file>