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洗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083919D6977452E81BA23AC37E1AB8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8100" y="1868170"/>
          <a:ext cx="4295775" cy="1895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87BE5B9A3BEA407AAB7AA656FFCA82C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48100" y="2604770"/>
          <a:ext cx="4267200" cy="2124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836833515CA4A7FADD0CD5F78CDE0A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57625" y="3373120"/>
          <a:ext cx="3905250" cy="18097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<sst xmlns="http://schemas.openxmlformats.org/spreadsheetml/2006/main" count="47" uniqueCount="37">
  <si>
    <t>购销合同</t>
  </si>
  <si>
    <t>需方（甲方）：常熟市海和亚科技有限公司</t>
  </si>
  <si>
    <t>合同编号：</t>
  </si>
  <si>
    <t>25MS563</t>
  </si>
  <si>
    <t>供方（乙方）：上海汭珩包装科技有限公司</t>
  </si>
  <si>
    <r>
      <rPr>
        <b/>
        <sz val="12"/>
        <rFont val="Arial"/>
        <charset val="134"/>
      </rPr>
      <t>PO</t>
    </r>
    <r>
      <rPr>
        <b/>
        <sz val="12"/>
        <rFont val="宋体"/>
        <charset val="134"/>
      </rPr>
      <t>号：</t>
    </r>
  </si>
  <si>
    <r>
      <rPr>
        <b/>
        <sz val="12"/>
        <color indexed="8"/>
        <rFont val="宋体"/>
        <charset val="134"/>
      </rPr>
      <t>签订日期：</t>
    </r>
    <r>
      <rPr>
        <b/>
        <sz val="12"/>
        <color indexed="8"/>
        <rFont val="Arial"/>
        <charset val="134"/>
      </rPr>
      <t xml:space="preserve">  </t>
    </r>
  </si>
  <si>
    <t>一.货物名称，数量及金额</t>
  </si>
  <si>
    <t>签订地点：常熟市梅李镇支梅路172号</t>
  </si>
  <si>
    <t>订单号</t>
  </si>
  <si>
    <t>品名</t>
  </si>
  <si>
    <t>花型</t>
  </si>
  <si>
    <t>图片</t>
  </si>
  <si>
    <r>
      <rPr>
        <sz val="11"/>
        <color rgb="FF000000"/>
        <rFont val="宋体"/>
        <charset val="134"/>
      </rPr>
      <t>数量</t>
    </r>
    <r>
      <rPr>
        <sz val="11"/>
        <color rgb="FF000000"/>
        <rFont val="Tahoma"/>
        <charset val="134"/>
      </rPr>
      <t>/</t>
    </r>
    <r>
      <rPr>
        <sz val="11"/>
        <color rgb="FF000000"/>
        <rFont val="宋体"/>
        <charset val="134"/>
      </rPr>
      <t>个</t>
    </r>
  </si>
  <si>
    <t>含税单价</t>
  </si>
  <si>
    <r>
      <rPr>
        <sz val="11"/>
        <color indexed="8"/>
        <rFont val="宋体"/>
        <charset val="134"/>
      </rPr>
      <t>总价</t>
    </r>
    <r>
      <rPr>
        <sz val="11"/>
        <color indexed="8"/>
        <rFont val="Tahoma"/>
        <charset val="134"/>
      </rPr>
      <t>(</t>
    </r>
    <r>
      <rPr>
        <sz val="11"/>
        <color indexed="8"/>
        <rFont val="宋体"/>
        <charset val="134"/>
      </rPr>
      <t>元）</t>
    </r>
  </si>
  <si>
    <r>
      <rPr>
        <sz val="11"/>
        <color indexed="8"/>
        <rFont val="宋体"/>
        <charset val="134"/>
      </rPr>
      <t>备注</t>
    </r>
  </si>
  <si>
    <t>包边织带</t>
  </si>
  <si>
    <r>
      <t xml:space="preserve">Chocolate </t>
    </r>
    <r>
      <rPr>
        <sz val="10.5"/>
        <color rgb="FF000000"/>
        <rFont val="宋体"/>
        <charset val="134"/>
      </rPr>
      <t>卡其</t>
    </r>
    <r>
      <rPr>
        <sz val="10.5"/>
        <color rgb="FF000000"/>
        <rFont val="Tahoma"/>
        <charset val="134"/>
      </rPr>
      <t>+</t>
    </r>
    <r>
      <rPr>
        <sz val="10.5"/>
        <color rgb="FF000000"/>
        <rFont val="宋体"/>
        <charset val="134"/>
      </rPr>
      <t>白色</t>
    </r>
  </si>
  <si>
    <r>
      <t>KB White-</t>
    </r>
    <r>
      <rPr>
        <sz val="10.5"/>
        <color rgb="FF000000"/>
        <rFont val="宋体"/>
        <charset val="134"/>
      </rPr>
      <t>白色</t>
    </r>
    <r>
      <rPr>
        <sz val="10.5"/>
        <color rgb="FF000000"/>
        <rFont val="Tahoma"/>
        <charset val="134"/>
      </rPr>
      <t>+</t>
    </r>
    <r>
      <rPr>
        <sz val="10.5"/>
        <color rgb="FF000000"/>
        <rFont val="宋体"/>
        <charset val="134"/>
      </rPr>
      <t>白色</t>
    </r>
  </si>
  <si>
    <r>
      <t>Wild Dove-</t>
    </r>
    <r>
      <rPr>
        <sz val="10.5"/>
        <color rgb="FF000000"/>
        <rFont val="宋体"/>
        <charset val="134"/>
      </rPr>
      <t>灰色</t>
    </r>
    <r>
      <rPr>
        <sz val="10.5"/>
        <color rgb="FF000000"/>
        <rFont val="Tahoma"/>
        <charset val="134"/>
      </rPr>
      <t>+</t>
    </r>
    <r>
      <rPr>
        <sz val="10.5"/>
        <color rgb="FF000000"/>
        <rFont val="宋体"/>
        <charset val="134"/>
      </rPr>
      <t>白色</t>
    </r>
  </si>
  <si>
    <t>总计</t>
  </si>
  <si>
    <t>人民币大写：柒仟伍佰陆拾</t>
  </si>
  <si>
    <r>
      <rPr>
        <sz val="11"/>
        <rFont val="微软雅黑"/>
        <charset val="134"/>
      </rPr>
      <t>二</t>
    </r>
    <r>
      <rPr>
        <sz val="11"/>
        <rFont val="Tahoma"/>
        <charset val="134"/>
      </rPr>
      <t>.</t>
    </r>
    <r>
      <rPr>
        <sz val="11"/>
        <rFont val="微软雅黑"/>
        <charset val="134"/>
      </rPr>
      <t>品质：按照样品提供的材质</t>
    </r>
  </si>
  <si>
    <r>
      <rPr>
        <sz val="12"/>
        <rFont val="微软雅黑"/>
        <charset val="134"/>
      </rPr>
      <t>三</t>
    </r>
    <r>
      <rPr>
        <sz val="12"/>
        <rFont val="Tahoma"/>
        <charset val="134"/>
      </rPr>
      <t>.</t>
    </r>
    <r>
      <rPr>
        <sz val="12"/>
        <rFont val="微软雅黑"/>
        <charset val="134"/>
      </rPr>
      <t>交货时间：</t>
    </r>
  </si>
  <si>
    <r>
      <rPr>
        <sz val="12"/>
        <color rgb="FF000000"/>
        <rFont val="微软雅黑"/>
        <charset val="134"/>
      </rPr>
      <t>四</t>
    </r>
    <r>
      <rPr>
        <sz val="12"/>
        <color rgb="FF000000"/>
        <rFont val="Tahoma"/>
        <charset val="134"/>
      </rPr>
      <t>.</t>
    </r>
    <r>
      <rPr>
        <sz val="12"/>
        <color rgb="FF000000"/>
        <rFont val="微软雅黑"/>
        <charset val="134"/>
      </rPr>
      <t>送货方式：三利安排</t>
    </r>
  </si>
  <si>
    <r>
      <rPr>
        <sz val="12"/>
        <color rgb="FF000000"/>
        <rFont val="微软雅黑"/>
        <charset val="134"/>
      </rPr>
      <t>五</t>
    </r>
    <r>
      <rPr>
        <sz val="12"/>
        <color rgb="FF000000"/>
        <rFont val="Tahoma"/>
        <charset val="134"/>
      </rPr>
      <t>.</t>
    </r>
    <r>
      <rPr>
        <sz val="12"/>
        <color rgb="FF000000"/>
        <rFont val="微软雅黑"/>
        <charset val="134"/>
      </rPr>
      <t>付款方式：出货后</t>
    </r>
    <r>
      <rPr>
        <sz val="12"/>
        <color rgb="FF000000"/>
        <rFont val="Tahoma"/>
        <charset val="134"/>
      </rPr>
      <t>90</t>
    </r>
    <r>
      <rPr>
        <sz val="12"/>
        <color rgb="FF000000"/>
        <rFont val="微软雅黑"/>
        <charset val="134"/>
      </rPr>
      <t>天付款</t>
    </r>
  </si>
  <si>
    <r>
      <rPr>
        <sz val="11"/>
        <color rgb="FF000000"/>
        <rFont val="微软雅黑"/>
        <charset val="134"/>
      </rPr>
      <t>六</t>
    </r>
    <r>
      <rPr>
        <sz val="11"/>
        <color rgb="FF000000"/>
        <rFont val="Tahoma"/>
        <charset val="134"/>
      </rPr>
      <t>.</t>
    </r>
    <r>
      <rPr>
        <sz val="11"/>
        <color rgb="FF000000"/>
        <rFont val="微软雅黑"/>
        <charset val="134"/>
      </rPr>
      <t>本合同签订后，具有法律约束力，双方均应严格履行，不得单方面擅自变更、转让和撤销。不再接受中途变更、转让或撤销，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微软雅黑"/>
        <charset val="134"/>
      </rPr>
      <t>若因为贵司原因造成交期推迟，由此引起的所有成本费用均由贵司承担，比如空运费用，比如高价转单等。</t>
    </r>
  </si>
  <si>
    <r>
      <rPr>
        <sz val="12"/>
        <color rgb="FF000000"/>
        <rFont val="微软雅黑"/>
        <charset val="134"/>
      </rPr>
      <t>七</t>
    </r>
    <r>
      <rPr>
        <sz val="12"/>
        <color rgb="FF000000"/>
        <rFont val="Tahoma"/>
        <charset val="134"/>
      </rPr>
      <t xml:space="preserve">. </t>
    </r>
    <r>
      <rPr>
        <sz val="12"/>
        <color rgb="FF000000"/>
        <rFont val="微软雅黑"/>
        <charset val="134"/>
      </rPr>
      <t>由于不可抗力的原因，负有合同义务的一方，不承担相应赔偿责任。</t>
    </r>
  </si>
  <si>
    <r>
      <rPr>
        <sz val="12"/>
        <color rgb="FF000000"/>
        <rFont val="微软雅黑"/>
        <charset val="134"/>
      </rPr>
      <t>八</t>
    </r>
    <r>
      <rPr>
        <sz val="12"/>
        <color rgb="FF000000"/>
        <rFont val="Tahoma"/>
        <charset val="134"/>
      </rPr>
      <t>.</t>
    </r>
    <r>
      <rPr>
        <sz val="12"/>
        <color rgb="FF000000"/>
        <rFont val="微软雅黑"/>
        <charset val="134"/>
      </rPr>
      <t>如因本合同执行过程中如发生纠纷，双方以协商解决为主，协商不成时，任何一方均可向合同签订地的人民法院起诉。</t>
    </r>
  </si>
  <si>
    <t>需方：常熟市海和亚科技有限公司</t>
  </si>
  <si>
    <t>供方：上海汭珩包装科技有限公司</t>
  </si>
  <si>
    <t>代表签名：</t>
  </si>
  <si>
    <t>地址：</t>
  </si>
  <si>
    <t>电话：</t>
  </si>
  <si>
    <t>传真：</t>
  </si>
  <si>
    <t>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</si>
</sst>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0_);[Red]\(0\)"/>
  </numFmts>
  <fonts count="55">
    <font>
      <sz val="11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sz val="12"/>
      <name val="Tahoma"/>
      <charset val="134"/>
    </font>
    <font>
      <sz val="11"/>
      <color theme="1"/>
      <name val="Tahoma"/>
      <charset val="134"/>
    </font>
    <font>
      <sz val="10"/>
      <name val="Tahoma"/>
      <charset val="134"/>
    </font>
    <font>
      <sz val="11"/>
      <name val="微软雅黑"/>
      <charset val="134"/>
    </font>
    <font>
      <sz val="10"/>
      <name val="Arial"/>
      <charset val="134"/>
    </font>
    <font>
      <b/>
      <sz val="18"/>
      <color indexed="8"/>
      <name val="Arial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Arial"/>
      <charset val="134"/>
    </font>
    <font>
      <b/>
      <sz val="12"/>
      <color indexed="8"/>
      <name val="Arial"/>
      <charset val="134"/>
    </font>
    <font>
      <sz val="11"/>
      <color rgb="FF000000"/>
      <name val="微软雅黑"/>
      <charset val="134"/>
    </font>
    <font>
      <sz val="12"/>
      <name val="宋体"/>
      <charset val="134"/>
    </font>
    <font>
      <sz val="12"/>
      <color indexed="8"/>
      <name val="Arial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  <font>
      <sz val="10.5"/>
      <color rgb="FF000000"/>
      <name val="Tahoma"/>
      <charset val="134"/>
    </font>
    <font>
      <sz val="10.5"/>
      <color rgb="FF000000"/>
      <name val="宋体"/>
      <charset val="134"/>
    </font>
    <font>
      <sz val="10.5"/>
      <name val="Tahoma"/>
      <family val="2"/>
      <charset val="134"/>
    </font>
    <font>
      <sz val="11"/>
      <name val="微软雅黑"/>
      <family val="2"/>
      <charset val="134"/>
    </font>
    <font>
      <b/>
      <sz val="11"/>
      <color indexed="8"/>
      <name val="微软雅黑"/>
      <charset val="134"/>
    </font>
    <font>
      <b/>
      <sz val="11"/>
      <color indexed="8"/>
      <name val="Tahoma"/>
      <charset val="134"/>
    </font>
    <font>
      <b/>
      <sz val="12"/>
      <color indexed="8"/>
      <name val="Tahoma"/>
      <charset val="134"/>
    </font>
    <font>
      <sz val="12"/>
      <color indexed="8"/>
      <name val="Tahoma"/>
      <charset val="134"/>
    </font>
    <font>
      <sz val="11"/>
      <name val="Tahoma"/>
      <charset val="134"/>
    </font>
    <font>
      <sz val="12"/>
      <color theme="1"/>
      <name val="Tahoma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Tahoma"/>
      <charset val="134"/>
    </font>
    <font>
      <sz val="11"/>
      <color indexed="8"/>
      <name val="微软雅黑"/>
      <charset val="134"/>
    </font>
    <font>
      <b/>
      <sz val="12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3" fillId="4" borderId="9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5" fillId="5" borderId="10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0" fillId="0" borderId="0" xfId="0" applyNumberFormat="1" applyFont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14" fillId="0" borderId="0" xfId="0" applyNumberFormat="1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50" applyFont="1" applyBorder="1" applyAlignment="1">
      <alignment horizontal="left" vertical="center"/>
    </xf>
    <xf numFmtId="0" fontId="22" fillId="0" borderId="1" xfId="50" applyFont="1" applyBorder="1" applyAlignment="1">
      <alignment horizontal="center" vertical="center"/>
    </xf>
    <xf numFmtId="0" fontId="23" fillId="0" borderId="1" xfId="49" applyFont="1" applyBorder="1" applyAlignment="1">
      <alignment vertical="center" wrapText="1"/>
    </xf>
    <xf numFmtId="0" fontId="24" fillId="0" borderId="1" xfId="49" applyFont="1" applyBorder="1" applyAlignment="1">
      <alignment vertical="center" wrapText="1"/>
    </xf>
    <xf numFmtId="0" fontId="24" fillId="0" borderId="1" xfId="49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13" fillId="0" borderId="0" xfId="49" applyFont="1" applyAlignment="1">
      <alignment horizontal="left" vertical="center" wrapText="1"/>
    </xf>
    <xf numFmtId="0" fontId="17" fillId="0" borderId="0" xfId="49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 wrapText="1"/>
    </xf>
    <xf numFmtId="0" fontId="17" fillId="0" borderId="0" xfId="49" applyFont="1" applyAlignment="1">
      <alignment vertical="center" wrapText="1"/>
    </xf>
    <xf numFmtId="0" fontId="27" fillId="0" borderId="0" xfId="0" applyFont="1" applyAlignment="1"/>
    <xf numFmtId="0" fontId="28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177" fontId="29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6" fontId="31" fillId="0" borderId="0" xfId="0" applyNumberFormat="1" applyFont="1">
      <alignment vertical="center"/>
    </xf>
    <xf numFmtId="0" fontId="4" fillId="0" borderId="0" xfId="49" applyFont="1">
      <alignment vertical="center"/>
    </xf>
    <xf numFmtId="178" fontId="4" fillId="0" borderId="0" xfId="49" applyNumberFormat="1" applyFont="1">
      <alignment vertical="center"/>
    </xf>
    <xf numFmtId="0" fontId="6" fillId="0" borderId="2" xfId="49" applyFont="1" applyBorder="1">
      <alignment vertical="center"/>
    </xf>
    <xf numFmtId="0" fontId="6" fillId="0" borderId="3" xfId="49" applyFont="1" applyBorder="1">
      <alignment vertical="center"/>
    </xf>
    <xf numFmtId="0" fontId="32" fillId="0" borderId="1" xfId="49" applyFont="1" applyBorder="1" applyAlignment="1">
      <alignment horizontal="left" vertical="top" wrapText="1"/>
    </xf>
    <xf numFmtId="0" fontId="32" fillId="0" borderId="2" xfId="49" applyFont="1" applyBorder="1" applyAlignment="1">
      <alignment horizontal="left" vertical="top" wrapText="1"/>
    </xf>
    <xf numFmtId="0" fontId="32" fillId="0" borderId="3" xfId="49" applyFont="1" applyBorder="1" applyAlignment="1">
      <alignment horizontal="left" vertical="top" wrapText="1"/>
    </xf>
    <xf numFmtId="0" fontId="32" fillId="0" borderId="4" xfId="49" applyFont="1" applyBorder="1" applyAlignment="1">
      <alignment horizontal="left" vertical="top" wrapText="1"/>
    </xf>
    <xf numFmtId="176" fontId="8" fillId="0" borderId="0" xfId="0" applyNumberFormat="1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left" vertical="center"/>
    </xf>
    <xf numFmtId="0" fontId="33" fillId="0" borderId="0" xfId="0" applyFont="1">
      <alignment vertical="center"/>
    </xf>
    <xf numFmtId="0" fontId="33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VQ27"/>
  <sheetViews>
    <sheetView tabSelected="1" workbookViewId="0">
      <selection activeCell="G10" sqref="G10"/>
    </sheetView>
  </sheetViews>
  <sheetFormatPr defaultColWidth="7.55833333333333" defaultRowHeight="16.5"/>
  <cols>
    <col min="1" max="1" width="13.375" style="6" customWidth="1"/>
    <col min="2" max="2" width="14.875" style="6" customWidth="1"/>
    <col min="3" max="3" width="20.875" style="6" customWidth="1"/>
    <col min="4" max="4" width="19.875" style="6" customWidth="1"/>
    <col min="5" max="5" width="17" style="6" customWidth="1"/>
    <col min="6" max="6" width="16.375" style="6" customWidth="1"/>
    <col min="7" max="7" width="17.125" style="6" customWidth="1"/>
    <col min="8" max="8" width="14.25" style="6" customWidth="1"/>
    <col min="9" max="9" width="12.2166666666667" style="6" customWidth="1"/>
    <col min="10" max="10" width="15.2166666666667" style="6" customWidth="1"/>
    <col min="11" max="11" width="11.6666666666667" style="7" customWidth="1"/>
    <col min="12" max="16384" width="7.55833333333333" style="7"/>
  </cols>
  <sheetData>
    <row r="1" s="1" customFormat="1" ht="29.1" customHeight="1" spans="1:10">
      <c r="A1" s="8" t="s">
        <v>0</v>
      </c>
      <c r="B1" s="8"/>
      <c r="C1" s="8"/>
      <c r="D1" s="8"/>
      <c r="E1" s="8"/>
      <c r="F1" s="8"/>
      <c r="G1" s="8"/>
      <c r="H1" s="8"/>
      <c r="I1" s="62"/>
      <c r="J1" s="63"/>
    </row>
    <row r="2" s="2" customFormat="1" ht="18" customHeight="1" spans="1:10">
      <c r="A2" s="9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J2" s="14"/>
    </row>
    <row r="3" s="2" customFormat="1" ht="18" customHeight="1" spans="1:10">
      <c r="A3" s="9" t="s">
        <v>4</v>
      </c>
      <c r="B3" s="9"/>
      <c r="C3" s="9"/>
      <c r="D3" s="9"/>
      <c r="E3" s="9"/>
      <c r="F3" s="9"/>
      <c r="G3" s="2" t="s">
        <v>5</v>
      </c>
      <c r="H3" s="12">
        <v>35729</v>
      </c>
      <c r="J3" s="14"/>
    </row>
    <row r="4" s="2" customFormat="1" ht="18" customHeight="1" spans="1:10">
      <c r="A4" s="13"/>
      <c r="B4" s="13"/>
      <c r="C4" s="13"/>
      <c r="D4" s="14"/>
      <c r="E4" s="14"/>
      <c r="F4" s="14"/>
      <c r="G4" s="10" t="s">
        <v>6</v>
      </c>
      <c r="H4" s="15">
        <v>45856</v>
      </c>
      <c r="J4" s="14"/>
    </row>
    <row r="5" s="1" customFormat="1" ht="24" customHeight="1" spans="1:10">
      <c r="A5" s="16" t="s">
        <v>7</v>
      </c>
      <c r="B5" s="16"/>
      <c r="C5" s="16"/>
      <c r="D5" s="17"/>
      <c r="E5" s="17"/>
      <c r="F5" s="18" t="s">
        <v>8</v>
      </c>
      <c r="H5" s="19"/>
      <c r="I5" s="64"/>
      <c r="J5" s="17"/>
    </row>
    <row r="6" s="1" customFormat="1" ht="20" customHeight="1" spans="1:8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1" t="s">
        <v>14</v>
      </c>
      <c r="G6" s="22" t="s">
        <v>15</v>
      </c>
      <c r="H6" s="23" t="s">
        <v>16</v>
      </c>
    </row>
    <row r="7" s="1" customFormat="1" ht="20" customHeight="1" spans="1:8">
      <c r="A7" s="23"/>
      <c r="B7" s="23"/>
      <c r="C7" s="23"/>
      <c r="D7" s="23"/>
      <c r="E7" s="23"/>
      <c r="F7" s="22"/>
      <c r="G7" s="22"/>
      <c r="H7" s="24"/>
    </row>
    <row r="8" s="1" customFormat="1" ht="58" customHeight="1" spans="1:8">
      <c r="A8" s="25" t="s">
        <v>3</v>
      </c>
      <c r="B8" s="26" t="s">
        <v>17</v>
      </c>
      <c r="C8" s="25" t="s">
        <v>18</v>
      </c>
      <c r="D8" s="27" t="str">
        <f>_xlfn.DISPIMG("ID_F083919D6977452E81BA23AC37E1AB8D",1)</f>
        <v>=DISPIMG("ID_F083919D6977452E81BA23AC37E1AB8D",1)</v>
      </c>
      <c r="E8" s="28">
        <v>9266</v>
      </c>
      <c r="F8" s="25">
        <v>0.76</v>
      </c>
      <c r="G8" s="25">
        <f>F8*E8</f>
        <v>7042.16</v>
      </c>
      <c r="H8" s="25"/>
    </row>
    <row r="9" s="1" customFormat="1" ht="58" customHeight="1" spans="1:8">
      <c r="A9" s="25" t="s">
        <v>3</v>
      </c>
      <c r="B9" s="26" t="s">
        <v>17</v>
      </c>
      <c r="C9" s="25" t="s">
        <v>19</v>
      </c>
      <c r="D9" s="27" t="str">
        <f>_xlfn.DISPIMG("ID_87BE5B9A3BEA407AAB7AA656FFCA82C6",1)</f>
        <v>=DISPIMG("ID_87BE5B9A3BEA407AAB7AA656FFCA82C6",1)</v>
      </c>
      <c r="E9" s="28">
        <v>11404</v>
      </c>
      <c r="F9" s="25">
        <v>0.76</v>
      </c>
      <c r="G9" s="25">
        <f>F9*E9</f>
        <v>8667.04</v>
      </c>
      <c r="H9" s="25"/>
    </row>
    <row r="10" s="1" customFormat="1" ht="58" customHeight="1" spans="1:8">
      <c r="A10" s="25" t="s">
        <v>3</v>
      </c>
      <c r="B10" s="26" t="s">
        <v>17</v>
      </c>
      <c r="C10" s="25" t="s">
        <v>20</v>
      </c>
      <c r="D10" s="27" t="str">
        <f>_xlfn.DISPIMG("ID_C836833515CA4A7FADD0CD5F78CDE0AA",1)</f>
        <v>=DISPIMG("ID_C836833515CA4A7FADD0CD5F78CDE0AA",1)</v>
      </c>
      <c r="E10" s="28">
        <v>9266</v>
      </c>
      <c r="F10" s="25">
        <v>0.76</v>
      </c>
      <c r="G10" s="25">
        <f>F10*E10</f>
        <v>7042.16</v>
      </c>
      <c r="H10" s="25"/>
    </row>
    <row r="11" s="2" customFormat="1" ht="36" customHeight="1" spans="1:8">
      <c r="A11" s="29" t="s">
        <v>21</v>
      </c>
      <c r="B11" s="30"/>
      <c r="C11" s="30"/>
      <c r="D11" s="31"/>
      <c r="E11" s="32">
        <f>SUM(E8:E10)</f>
        <v>29936</v>
      </c>
      <c r="F11" s="33"/>
      <c r="G11" s="33">
        <f>SUM(G8:G10)</f>
        <v>22751.36</v>
      </c>
      <c r="H11" s="30"/>
    </row>
    <row r="12" s="3" customFormat="1" ht="21" customHeight="1" spans="1:8">
      <c r="A12" s="34" t="s">
        <v>22</v>
      </c>
      <c r="B12" s="35"/>
      <c r="C12" s="35"/>
      <c r="D12" s="35"/>
      <c r="E12" s="36"/>
      <c r="F12" s="37"/>
      <c r="G12" s="38"/>
      <c r="H12" s="39"/>
    </row>
    <row r="13" s="4" customFormat="1" ht="21" customHeight="1" spans="1:4">
      <c r="A13" s="40" t="s">
        <v>23</v>
      </c>
      <c r="B13" s="40"/>
      <c r="C13" s="40"/>
      <c r="D13" s="41"/>
    </row>
    <row r="14" s="3" customFormat="1" ht="21" customHeight="1" spans="1:8">
      <c r="A14" s="42" t="s">
        <v>24</v>
      </c>
      <c r="B14" s="43">
        <v>45870</v>
      </c>
      <c r="C14" s="42"/>
      <c r="D14" s="44"/>
      <c r="F14" s="45"/>
      <c r="G14" s="46"/>
      <c r="H14" s="46"/>
    </row>
    <row r="15" s="3" customFormat="1" ht="21" customHeight="1" spans="1:9">
      <c r="A15" s="47" t="s">
        <v>25</v>
      </c>
      <c r="B15" s="47"/>
      <c r="C15" s="48"/>
      <c r="D15" s="48"/>
      <c r="E15" s="48"/>
      <c r="F15" s="48"/>
      <c r="G15" s="48"/>
      <c r="H15" s="48"/>
      <c r="I15" s="65"/>
    </row>
    <row r="16" s="3" customFormat="1" ht="21" customHeight="1" spans="1:10">
      <c r="A16" s="49" t="s">
        <v>26</v>
      </c>
      <c r="B16" s="50"/>
      <c r="C16" s="50"/>
      <c r="D16" s="51"/>
      <c r="E16" s="51"/>
      <c r="F16" s="51"/>
      <c r="G16" s="51"/>
      <c r="H16" s="51"/>
      <c r="I16" s="66"/>
      <c r="J16" s="66"/>
    </row>
    <row r="17" s="3" customFormat="1" ht="21" customHeight="1" spans="1:9">
      <c r="A17" s="52" t="s">
        <v>27</v>
      </c>
      <c r="B17" s="52"/>
      <c r="C17" s="52"/>
      <c r="D17" s="52"/>
      <c r="E17" s="52"/>
      <c r="F17" s="52"/>
      <c r="G17" s="52"/>
      <c r="H17" s="52"/>
      <c r="I17" s="65"/>
    </row>
    <row r="18" s="3" customFormat="1" ht="21" customHeight="1" spans="1:9">
      <c r="A18" s="48" t="s">
        <v>28</v>
      </c>
      <c r="B18" s="48"/>
      <c r="C18" s="48"/>
      <c r="D18" s="48"/>
      <c r="E18" s="48"/>
      <c r="F18" s="48"/>
      <c r="G18" s="53"/>
      <c r="H18" s="53"/>
      <c r="I18" s="65"/>
    </row>
    <row r="19" s="3" customFormat="1" ht="21" customHeight="1" spans="1:9">
      <c r="A19" s="48" t="s">
        <v>29</v>
      </c>
      <c r="B19" s="48"/>
      <c r="C19" s="48"/>
      <c r="D19" s="48"/>
      <c r="E19" s="48"/>
      <c r="F19" s="48"/>
      <c r="G19" s="53"/>
      <c r="H19" s="53"/>
      <c r="I19" s="65"/>
    </row>
    <row r="20" s="5" customFormat="1" ht="21" customHeight="1" spans="1:9">
      <c r="A20" s="54"/>
      <c r="B20" s="54"/>
      <c r="C20" s="54"/>
      <c r="D20" s="54"/>
      <c r="E20" s="54"/>
      <c r="F20" s="55"/>
      <c r="G20" s="54"/>
      <c r="H20" s="54"/>
      <c r="I20" s="54"/>
    </row>
    <row r="21" spans="1:10">
      <c r="A21" s="56" t="s">
        <v>30</v>
      </c>
      <c r="B21" s="57"/>
      <c r="C21" s="57"/>
      <c r="D21" s="57"/>
      <c r="E21" s="57"/>
      <c r="F21" s="58" t="s">
        <v>31</v>
      </c>
      <c r="G21" s="58"/>
      <c r="H21" s="58"/>
      <c r="I21" s="7"/>
      <c r="J21" s="7"/>
    </row>
    <row r="22" spans="1:10">
      <c r="A22" s="56" t="s">
        <v>32</v>
      </c>
      <c r="B22" s="57"/>
      <c r="C22" s="57"/>
      <c r="D22" s="57"/>
      <c r="E22" s="57"/>
      <c r="F22" s="59" t="s">
        <v>32</v>
      </c>
      <c r="G22" s="60"/>
      <c r="H22" s="61"/>
      <c r="I22" s="7"/>
      <c r="J22" s="7"/>
    </row>
    <row r="23" spans="1:10">
      <c r="A23" s="56" t="s">
        <v>33</v>
      </c>
      <c r="B23" s="57"/>
      <c r="C23" s="57"/>
      <c r="D23" s="57"/>
      <c r="E23" s="57"/>
      <c r="F23" s="59" t="s">
        <v>33</v>
      </c>
      <c r="G23" s="60"/>
      <c r="H23" s="61"/>
      <c r="I23" s="7"/>
      <c r="J23" s="7"/>
    </row>
    <row r="24" spans="1:10">
      <c r="A24" s="56" t="s">
        <v>34</v>
      </c>
      <c r="B24" s="57"/>
      <c r="C24" s="57"/>
      <c r="D24" s="57"/>
      <c r="E24" s="57"/>
      <c r="F24" s="59" t="s">
        <v>34</v>
      </c>
      <c r="G24" s="60"/>
      <c r="H24" s="61"/>
      <c r="I24" s="7"/>
      <c r="J24" s="7"/>
    </row>
    <row r="25" spans="1:10">
      <c r="A25" s="56" t="s">
        <v>35</v>
      </c>
      <c r="B25" s="57"/>
      <c r="C25" s="57"/>
      <c r="D25" s="57"/>
      <c r="E25" s="57"/>
      <c r="F25" s="59" t="s">
        <v>35</v>
      </c>
      <c r="G25" s="60"/>
      <c r="H25" s="61"/>
      <c r="I25" s="7"/>
      <c r="J25" s="7"/>
    </row>
    <row r="26" spans="1:10">
      <c r="A26" s="56" t="s">
        <v>36</v>
      </c>
      <c r="B26" s="57"/>
      <c r="C26" s="57"/>
      <c r="D26" s="57"/>
      <c r="E26" s="57"/>
      <c r="F26" s="59" t="s">
        <v>36</v>
      </c>
      <c r="G26" s="60"/>
      <c r="H26" s="61"/>
      <c r="I26" s="7"/>
      <c r="J26" s="7"/>
    </row>
    <row r="27" customFormat="1"/>
  </sheetData>
  <mergeCells count="269">
    <mergeCell ref="A1:H1"/>
    <mergeCell ref="IV1:JE1"/>
    <mergeCell ref="SR1:TA1"/>
    <mergeCell ref="ACN1:ACW1"/>
    <mergeCell ref="AMJ1:AMS1"/>
    <mergeCell ref="AWF1:AWO1"/>
    <mergeCell ref="BGB1:BGK1"/>
    <mergeCell ref="BPX1:BQG1"/>
    <mergeCell ref="BZT1:CAC1"/>
    <mergeCell ref="CJP1:CJY1"/>
    <mergeCell ref="CTL1:CTU1"/>
    <mergeCell ref="DDH1:DDQ1"/>
    <mergeCell ref="DND1:DNM1"/>
    <mergeCell ref="DWZ1:DXI1"/>
    <mergeCell ref="EGV1:EHE1"/>
    <mergeCell ref="EQR1:ERA1"/>
    <mergeCell ref="FAN1:FAW1"/>
    <mergeCell ref="FKJ1:FKS1"/>
    <mergeCell ref="FUF1:FUO1"/>
    <mergeCell ref="GEB1:GEK1"/>
    <mergeCell ref="GNX1:GOG1"/>
    <mergeCell ref="GXT1:GYC1"/>
    <mergeCell ref="HHP1:HHY1"/>
    <mergeCell ref="HRL1:HRU1"/>
    <mergeCell ref="IBH1:IBQ1"/>
    <mergeCell ref="ILD1:ILM1"/>
    <mergeCell ref="IUZ1:IVI1"/>
    <mergeCell ref="JEV1:JFE1"/>
    <mergeCell ref="JOR1:JPA1"/>
    <mergeCell ref="JYN1:JYW1"/>
    <mergeCell ref="KIJ1:KIS1"/>
    <mergeCell ref="KSF1:KSO1"/>
    <mergeCell ref="LCB1:LCK1"/>
    <mergeCell ref="LLX1:LMG1"/>
    <mergeCell ref="LVT1:LWC1"/>
    <mergeCell ref="MFP1:MFY1"/>
    <mergeCell ref="MPL1:MPU1"/>
    <mergeCell ref="MZH1:MZQ1"/>
    <mergeCell ref="NJD1:NJM1"/>
    <mergeCell ref="NSZ1:NTI1"/>
    <mergeCell ref="OCV1:ODE1"/>
    <mergeCell ref="OMR1:ONA1"/>
    <mergeCell ref="OWN1:OWW1"/>
    <mergeCell ref="PGJ1:PGS1"/>
    <mergeCell ref="PQF1:PQO1"/>
    <mergeCell ref="QAB1:QAK1"/>
    <mergeCell ref="QJX1:QKG1"/>
    <mergeCell ref="QTT1:QUC1"/>
    <mergeCell ref="RDP1:RDY1"/>
    <mergeCell ref="RNL1:RNU1"/>
    <mergeCell ref="RXH1:RXQ1"/>
    <mergeCell ref="SHD1:SHM1"/>
    <mergeCell ref="SQZ1:SRI1"/>
    <mergeCell ref="TAV1:TBE1"/>
    <mergeCell ref="TKR1:TLA1"/>
    <mergeCell ref="TUN1:TUW1"/>
    <mergeCell ref="UEJ1:UES1"/>
    <mergeCell ref="UOF1:UOO1"/>
    <mergeCell ref="UYB1:UYK1"/>
    <mergeCell ref="VHX1:VIG1"/>
    <mergeCell ref="VRT1:VSC1"/>
    <mergeCell ref="WBP1:WBY1"/>
    <mergeCell ref="WLL1:WLU1"/>
    <mergeCell ref="WVH1:WVQ1"/>
    <mergeCell ref="IV2:JA2"/>
    <mergeCell ref="SR2:SW2"/>
    <mergeCell ref="ACN2:ACS2"/>
    <mergeCell ref="AMJ2:AMO2"/>
    <mergeCell ref="AWF2:AWK2"/>
    <mergeCell ref="BGB2:BGG2"/>
    <mergeCell ref="BPX2:BQC2"/>
    <mergeCell ref="BZT2:BZY2"/>
    <mergeCell ref="CJP2:CJU2"/>
    <mergeCell ref="CTL2:CTQ2"/>
    <mergeCell ref="DDH2:DDM2"/>
    <mergeCell ref="DND2:DNI2"/>
    <mergeCell ref="DWZ2:DXE2"/>
    <mergeCell ref="EGV2:EHA2"/>
    <mergeCell ref="EQR2:EQW2"/>
    <mergeCell ref="FAN2:FAS2"/>
    <mergeCell ref="FKJ2:FKO2"/>
    <mergeCell ref="FUF2:FUK2"/>
    <mergeCell ref="GEB2:GEG2"/>
    <mergeCell ref="GNX2:GOC2"/>
    <mergeCell ref="GXT2:GXY2"/>
    <mergeCell ref="HHP2:HHU2"/>
    <mergeCell ref="HRL2:HRQ2"/>
    <mergeCell ref="IBH2:IBM2"/>
    <mergeCell ref="ILD2:ILI2"/>
    <mergeCell ref="IUZ2:IVE2"/>
    <mergeCell ref="JEV2:JFA2"/>
    <mergeCell ref="JOR2:JOW2"/>
    <mergeCell ref="JYN2:JYS2"/>
    <mergeCell ref="KIJ2:KIO2"/>
    <mergeCell ref="KSF2:KSK2"/>
    <mergeCell ref="LCB2:LCG2"/>
    <mergeCell ref="LLX2:LMC2"/>
    <mergeCell ref="LVT2:LVY2"/>
    <mergeCell ref="MFP2:MFU2"/>
    <mergeCell ref="MPL2:MPQ2"/>
    <mergeCell ref="MZH2:MZM2"/>
    <mergeCell ref="NJD2:NJI2"/>
    <mergeCell ref="NSZ2:NTE2"/>
    <mergeCell ref="OCV2:ODA2"/>
    <mergeCell ref="OMR2:OMW2"/>
    <mergeCell ref="OWN2:OWS2"/>
    <mergeCell ref="PGJ2:PGO2"/>
    <mergeCell ref="PQF2:PQK2"/>
    <mergeCell ref="QAB2:QAG2"/>
    <mergeCell ref="QJX2:QKC2"/>
    <mergeCell ref="QTT2:QTY2"/>
    <mergeCell ref="RDP2:RDU2"/>
    <mergeCell ref="RNL2:RNQ2"/>
    <mergeCell ref="RXH2:RXM2"/>
    <mergeCell ref="SHD2:SHI2"/>
    <mergeCell ref="SQZ2:SRE2"/>
    <mergeCell ref="TAV2:TBA2"/>
    <mergeCell ref="TKR2:TKW2"/>
    <mergeCell ref="TUN2:TUS2"/>
    <mergeCell ref="UEJ2:UEO2"/>
    <mergeCell ref="UOF2:UOK2"/>
    <mergeCell ref="UYB2:UYG2"/>
    <mergeCell ref="VHX2:VIC2"/>
    <mergeCell ref="VRT2:VRY2"/>
    <mergeCell ref="WBP2:WBU2"/>
    <mergeCell ref="WLL2:WLQ2"/>
    <mergeCell ref="WVH2:WVM2"/>
    <mergeCell ref="IV3:JA3"/>
    <mergeCell ref="SR3:SW3"/>
    <mergeCell ref="ACN3:ACS3"/>
    <mergeCell ref="AMJ3:AMO3"/>
    <mergeCell ref="AWF3:AWK3"/>
    <mergeCell ref="BGB3:BGG3"/>
    <mergeCell ref="BPX3:BQC3"/>
    <mergeCell ref="BZT3:BZY3"/>
    <mergeCell ref="CJP3:CJU3"/>
    <mergeCell ref="CTL3:CTQ3"/>
    <mergeCell ref="DDH3:DDM3"/>
    <mergeCell ref="DND3:DNI3"/>
    <mergeCell ref="DWZ3:DXE3"/>
    <mergeCell ref="EGV3:EHA3"/>
    <mergeCell ref="EQR3:EQW3"/>
    <mergeCell ref="FAN3:FAS3"/>
    <mergeCell ref="FKJ3:FKO3"/>
    <mergeCell ref="FUF3:FUK3"/>
    <mergeCell ref="GEB3:GEG3"/>
    <mergeCell ref="GNX3:GOC3"/>
    <mergeCell ref="GXT3:GXY3"/>
    <mergeCell ref="HHP3:HHU3"/>
    <mergeCell ref="HRL3:HRQ3"/>
    <mergeCell ref="IBH3:IBM3"/>
    <mergeCell ref="ILD3:ILI3"/>
    <mergeCell ref="IUZ3:IVE3"/>
    <mergeCell ref="JEV3:JFA3"/>
    <mergeCell ref="JOR3:JOW3"/>
    <mergeCell ref="JYN3:JYS3"/>
    <mergeCell ref="KIJ3:KIO3"/>
    <mergeCell ref="KSF3:KSK3"/>
    <mergeCell ref="LCB3:LCG3"/>
    <mergeCell ref="LLX3:LMC3"/>
    <mergeCell ref="LVT3:LVY3"/>
    <mergeCell ref="MFP3:MFU3"/>
    <mergeCell ref="MPL3:MPQ3"/>
    <mergeCell ref="MZH3:MZM3"/>
    <mergeCell ref="NJD3:NJI3"/>
    <mergeCell ref="NSZ3:NTE3"/>
    <mergeCell ref="OCV3:ODA3"/>
    <mergeCell ref="OMR3:OMW3"/>
    <mergeCell ref="OWN3:OWS3"/>
    <mergeCell ref="PGJ3:PGO3"/>
    <mergeCell ref="PQF3:PQK3"/>
    <mergeCell ref="QAB3:QAG3"/>
    <mergeCell ref="QJX3:QKC3"/>
    <mergeCell ref="QTT3:QTY3"/>
    <mergeCell ref="RDP3:RDU3"/>
    <mergeCell ref="RNL3:RNQ3"/>
    <mergeCell ref="RXH3:RXM3"/>
    <mergeCell ref="SHD3:SHI3"/>
    <mergeCell ref="SQZ3:SRE3"/>
    <mergeCell ref="TAV3:TBA3"/>
    <mergeCell ref="TKR3:TKW3"/>
    <mergeCell ref="TUN3:TUS3"/>
    <mergeCell ref="UEJ3:UEO3"/>
    <mergeCell ref="UOF3:UOK3"/>
    <mergeCell ref="UYB3:UYG3"/>
    <mergeCell ref="VHX3:VIC3"/>
    <mergeCell ref="VRT3:VRY3"/>
    <mergeCell ref="WBP3:WBU3"/>
    <mergeCell ref="WLL3:WLQ3"/>
    <mergeCell ref="WVH3:WVM3"/>
    <mergeCell ref="IV5:JE5"/>
    <mergeCell ref="SR5:TA5"/>
    <mergeCell ref="ACN5:ACW5"/>
    <mergeCell ref="AMJ5:AMS5"/>
    <mergeCell ref="AWF5:AWO5"/>
    <mergeCell ref="BGB5:BGK5"/>
    <mergeCell ref="BPX5:BQG5"/>
    <mergeCell ref="BZT5:CAC5"/>
    <mergeCell ref="CJP5:CJY5"/>
    <mergeCell ref="CTL5:CTU5"/>
    <mergeCell ref="DDH5:DDQ5"/>
    <mergeCell ref="DND5:DNM5"/>
    <mergeCell ref="DWZ5:DXI5"/>
    <mergeCell ref="EGV5:EHE5"/>
    <mergeCell ref="EQR5:ERA5"/>
    <mergeCell ref="FAN5:FAW5"/>
    <mergeCell ref="FKJ5:FKS5"/>
    <mergeCell ref="FUF5:FUO5"/>
    <mergeCell ref="GEB5:GEK5"/>
    <mergeCell ref="GNX5:GOG5"/>
    <mergeCell ref="GXT5:GYC5"/>
    <mergeCell ref="HHP5:HHY5"/>
    <mergeCell ref="HRL5:HRU5"/>
    <mergeCell ref="IBH5:IBQ5"/>
    <mergeCell ref="ILD5:ILM5"/>
    <mergeCell ref="IUZ5:IVI5"/>
    <mergeCell ref="JEV5:JFE5"/>
    <mergeCell ref="JOR5:JPA5"/>
    <mergeCell ref="JYN5:JYW5"/>
    <mergeCell ref="KIJ5:KIS5"/>
    <mergeCell ref="KSF5:KSO5"/>
    <mergeCell ref="LCB5:LCK5"/>
    <mergeCell ref="LLX5:LMG5"/>
    <mergeCell ref="LVT5:LWC5"/>
    <mergeCell ref="MFP5:MFY5"/>
    <mergeCell ref="MPL5:MPU5"/>
    <mergeCell ref="MZH5:MZQ5"/>
    <mergeCell ref="NJD5:NJM5"/>
    <mergeCell ref="NSZ5:NTI5"/>
    <mergeCell ref="OCV5:ODE5"/>
    <mergeCell ref="OMR5:ONA5"/>
    <mergeCell ref="OWN5:OWW5"/>
    <mergeCell ref="PGJ5:PGS5"/>
    <mergeCell ref="PQF5:PQO5"/>
    <mergeCell ref="QAB5:QAK5"/>
    <mergeCell ref="QJX5:QKG5"/>
    <mergeCell ref="QTT5:QUC5"/>
    <mergeCell ref="RDP5:RDY5"/>
    <mergeCell ref="RNL5:RNU5"/>
    <mergeCell ref="RXH5:RXQ5"/>
    <mergeCell ref="SHD5:SHM5"/>
    <mergeCell ref="SQZ5:SRI5"/>
    <mergeCell ref="TAV5:TBE5"/>
    <mergeCell ref="TKR5:TLA5"/>
    <mergeCell ref="TUN5:TUW5"/>
    <mergeCell ref="UEJ5:UES5"/>
    <mergeCell ref="UOF5:UOO5"/>
    <mergeCell ref="UYB5:UYK5"/>
    <mergeCell ref="VHX5:VIG5"/>
    <mergeCell ref="VRT5:VSC5"/>
    <mergeCell ref="WBP5:WBY5"/>
    <mergeCell ref="WLL5:WLU5"/>
    <mergeCell ref="WVH5:WVQ5"/>
    <mergeCell ref="A12:D12"/>
    <mergeCell ref="A17:H17"/>
    <mergeCell ref="F21:H21"/>
    <mergeCell ref="F22:H22"/>
    <mergeCell ref="F23:H23"/>
    <mergeCell ref="F24:H24"/>
    <mergeCell ref="F25:H25"/>
    <mergeCell ref="F26:H26"/>
    <mergeCell ref="A6:A7"/>
    <mergeCell ref="B6:B7"/>
    <mergeCell ref="C6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</dc:creator>
  <cp:lastModifiedBy>紫依</cp:lastModifiedBy>
  <dcterms:created xsi:type="dcterms:W3CDTF">2022-06-11T03:41:00Z</dcterms:created>
  <dcterms:modified xsi:type="dcterms:W3CDTF">2025-07-18T02:09:30Z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B311BB31433049B59125DA947AB13789_13</vt:lpwstr>
  </property>
  <property fmtid="{D5CDD505-2E9C-101B-9397-08002B2CF9AE}" pid="3" name="KSOProductBuildVer">
    <vt:lpwstr>2052-12.1.0.21915</vt:lpwstr>
  </property>
</Properties>
</file>