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PO1344KYWS 腰封 衬板" sheetId="2" r:id="rId1"/>
    <sheet name="腰封图片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<sst xmlns="http://schemas.openxmlformats.org/spreadsheetml/2006/main" count="33" uniqueCount="31">
  <si>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r>
      <rPr>
        <b/>
        <sz val="12"/>
        <color theme="1"/>
        <rFont val="Calibri"/>
        <charset val="134"/>
      </rPr>
      <t>Costco</t>
    </r>
    <r>
      <rPr>
        <b/>
        <sz val="12"/>
        <color theme="1"/>
        <rFont val="等线"/>
        <charset val="134"/>
      </rPr>
      <t>订单号</t>
    </r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</si>
  <si>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</si>
  <si>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</si>
  <si>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</si>
  <si>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</si>
  <si>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</si>
  <si>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</si>
  <si>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</si>
  <si>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订单数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</si>
  <si>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</si>
  <si>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r>
      <rPr>
        <b/>
        <sz val="12"/>
        <color theme="1"/>
        <rFont val="微软雅黑"/>
        <charset val="134"/>
      </rPr>
      <t>工厂</t>
    </r>
  </si>
  <si>
    <r>
      <rPr>
        <b/>
        <sz val="12"/>
        <color theme="1"/>
        <rFont val="微软雅黑"/>
        <charset val="134"/>
      </rPr>
      <t>交期</t>
    </r>
  </si>
  <si>
    <t>备注</t>
  </si>
  <si>
    <t>实际交期</t>
  </si>
  <si>
    <t>PO1344KYWS</t>
  </si>
  <si>
    <t>TCT4200</t>
  </si>
  <si>
    <t>Sam's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</si>
  <si>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</si>
  <si>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</si>
  <si>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1cm</t>
    </r>
    <r>
      <rPr>
        <sz val="12"/>
        <color rgb="FFFF0000"/>
        <rFont val="等线"/>
        <charset val="134"/>
      </rPr>
      <t>高</t>
    </r>
  </si>
  <si>
    <t>S</t>
  </si>
  <si>
    <t>题桥</t>
  </si>
  <si>
    <t>M</t>
  </si>
  <si>
    <t>L</t>
  </si>
  <si>
    <t>XL</t>
  </si>
  <si>
    <t>2XL</t>
  </si>
  <si>
    <t>3XL</t>
  </si>
  <si>
    <t>蝴蝶板</t>
  </si>
  <si>
    <r>
      <rPr>
        <sz val="12"/>
        <color theme="1"/>
        <rFont val="微软雅黑"/>
        <charset val="134"/>
      </rPr>
      <t>内衬板</t>
    </r>
  </si>
  <si>
    <t>22.6x26.6cm</t>
  </si>
  <si>
    <r>
      <rPr>
        <sz val="12"/>
        <color theme="1"/>
        <rFont val="微软雅黑"/>
        <charset val="134"/>
      </rPr>
      <t>通码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</si>
</sst>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9">
    <font>
      <sz val="11"/>
      <color theme="1"/>
      <name val="等线"/>
      <charset val="134"/>
      <scheme val="minor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sz val="12"/>
      <color rgb="FFFF0000"/>
      <name val="Calibri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等线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等线"/>
      <charset val="134"/>
    </font>
    <font>
      <sz val="12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20" applyNumberFormat="0" applyAlignment="0" applyProtection="0">
      <alignment vertical="center"/>
    </xf>
    <xf numFmtId="0" fontId="14" fillId="10" borderId="21" applyNumberFormat="0" applyAlignment="0" applyProtection="0">
      <alignment vertical="center"/>
    </xf>
    <xf numFmtId="0" fontId="15" fillId="10" borderId="20" applyNumberFormat="0" applyAlignment="0" applyProtection="0">
      <alignment vertical="center"/>
    </xf>
    <xf numFmtId="0" fontId="16" fillId="11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8" fontId="2" fillId="3" borderId="8" xfId="0" applyNumberFormat="1" applyFont="1" applyFill="1" applyBorder="1" applyAlignment="1">
      <alignment horizontal="center" vertical="center"/>
    </xf>
    <xf numFmtId="38" fontId="2" fillId="5" borderId="8" xfId="0" applyNumberFormat="1" applyFont="1" applyFill="1" applyBorder="1" applyAlignment="1">
      <alignment horizontal="center" vertical="center"/>
    </xf>
    <xf numFmtId="38" fontId="2" fillId="6" borderId="8" xfId="0" applyNumberFormat="1" applyFont="1" applyFill="1" applyBorder="1" applyAlignment="1">
      <alignment horizontal="center" vertical="center" wrapText="1"/>
    </xf>
    <xf numFmtId="38" fontId="2" fillId="5" borderId="11" xfId="0" applyNumberFormat="1" applyFont="1" applyFill="1" applyBorder="1" applyAlignment="1">
      <alignment horizontal="center" vertical="center" wrapText="1"/>
    </xf>
    <xf numFmtId="176" fontId="2" fillId="7" borderId="1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vertical="center"/>
    </xf>
    <xf numFmtId="38" fontId="0" fillId="0" borderId="7" xfId="0" applyNumberFormat="1" applyBorder="1" applyAlignment="1">
      <alignment horizontal="center" vertical="center"/>
    </xf>
    <xf numFmtId="0" fontId="0" fillId="5" borderId="7" xfId="49" applyFill="1" applyBorder="1" applyAlignment="1">
      <alignment horizontal="center" vertical="center"/>
    </xf>
    <xf numFmtId="38" fontId="1" fillId="6" borderId="7" xfId="0" applyNumberFormat="1" applyFont="1" applyFill="1" applyBorder="1" applyAlignment="1">
      <alignment horizontal="center" vertical="center"/>
    </xf>
    <xf numFmtId="38" fontId="4" fillId="5" borderId="14" xfId="0" applyNumberFormat="1" applyFont="1" applyFill="1" applyBorder="1" applyAlignment="1">
      <alignment horizontal="center" vertical="center"/>
    </xf>
    <xf numFmtId="14" fontId="1" fillId="7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1" fillId="5" borderId="15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38" fontId="1" fillId="5" borderId="7" xfId="0" applyNumberFormat="1" applyFont="1" applyFill="1" applyBorder="1" applyAlignment="1">
      <alignment horizontal="center" vertical="center"/>
    </xf>
    <xf numFmtId="38" fontId="4" fillId="5" borderId="1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38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666750</xdr:colOff>
      <xdr:row>8</xdr:row>
      <xdr:rowOff>59916</xdr:rowOff>
    </xdr:from>
    <xdr:to>
      <xdr:col>6</xdr:col>
      <xdr:colOff>1692275</xdr:colOff>
      <xdr:row>8</xdr:row>
      <xdr:rowOff>1340846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9625" y="1990090"/>
          <a:ext cx="1025525" cy="128079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</xdr:colOff>
      <xdr:row>3</xdr:row>
      <xdr:rowOff>31750</xdr:rowOff>
    </xdr:from>
    <xdr:to>
      <xdr:col>6</xdr:col>
      <xdr:colOff>2583180</xdr:colOff>
      <xdr:row>6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785" y="914400"/>
          <a:ext cx="2541270" cy="63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55</xdr:row>
      <xdr:rowOff>170224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0495260" cy="9949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0"/>
  <sheetViews>
    <sheetView tabSelected="1" workbookViewId="0">
      <selection activeCell="I3" sqref="I3:I8"/>
    </sheetView>
  </sheetViews>
  <sheetFormatPr defaultColWidth="8.88333333333333" defaultRowHeight="15.5"/>
  <cols>
    <col min="1" max="1" width="13.8833333333333" style="1" customWidth="1"/>
    <col min="2" max="3" width="9" style="1" customWidth="1"/>
    <col min="4" max="4" width="12.3333333333333" style="1" customWidth="1"/>
    <col min="5" max="5" width="32.1083333333333" style="1" customWidth="1"/>
    <col min="6" max="6" width="8.88333333333333" style="1" customWidth="1"/>
    <col min="7" max="7" width="35.5583333333333" style="1" customWidth="1"/>
    <col min="8" max="8" width="7.88333333333333" style="2" customWidth="1"/>
    <col min="9" max="9" width="10.6666666666667" style="3" customWidth="1"/>
    <col min="10" max="10" width="11.8833333333333" style="3" customWidth="1"/>
    <col min="11" max="11" width="19.6666666666667" style="3" customWidth="1"/>
    <col min="12" max="12" width="15.5583333333333" style="3" customWidth="1"/>
    <col min="13" max="13" width="15.3333333333333" style="4" customWidth="1"/>
    <col min="14" max="14" width="8.88333333333333" style="5"/>
    <col min="15" max="15" width="27.1083333333333" style="5" customWidth="1"/>
    <col min="16" max="19" width="12.775" style="5" customWidth="1"/>
    <col min="20" max="16384" width="8.88333333333333" style="1"/>
  </cols>
  <sheetData>
    <row r="2" ht="37.5" customHeight="1" spans="1:19">
      <c r="A2" s="6" t="s">
        <v>0</v>
      </c>
      <c r="B2" s="7" t="s">
        <v>1</v>
      </c>
      <c r="C2" s="7"/>
      <c r="D2" s="7" t="s">
        <v>2</v>
      </c>
      <c r="E2" s="8" t="s">
        <v>3</v>
      </c>
      <c r="F2" s="9" t="s">
        <v>4</v>
      </c>
      <c r="G2" s="10" t="s">
        <v>5</v>
      </c>
      <c r="H2" s="11" t="s">
        <v>6</v>
      </c>
      <c r="I2" s="20" t="s">
        <v>7</v>
      </c>
      <c r="J2" s="21" t="s">
        <v>8</v>
      </c>
      <c r="K2" s="22" t="s">
        <v>9</v>
      </c>
      <c r="L2" s="23" t="s">
        <v>10</v>
      </c>
      <c r="M2" s="24" t="s">
        <v>11</v>
      </c>
      <c r="N2" s="25" t="s">
        <v>12</v>
      </c>
      <c r="O2" s="25" t="s">
        <v>13</v>
      </c>
      <c r="P2" s="26"/>
      <c r="Q2" s="26"/>
      <c r="R2" s="26"/>
      <c r="S2" s="26"/>
    </row>
    <row r="3" ht="16.5" customHeight="1" spans="1:19">
      <c r="A3" s="12" t="s">
        <v>14</v>
      </c>
      <c r="B3" s="12" t="s">
        <v>15</v>
      </c>
      <c r="C3" s="13" t="s">
        <v>16</v>
      </c>
      <c r="D3" s="12" t="s">
        <v>17</v>
      </c>
      <c r="E3" s="14" t="s">
        <v>18</v>
      </c>
      <c r="F3" s="15" t="s">
        <v>19</v>
      </c>
      <c r="G3" s="16"/>
      <c r="H3" s="17" t="s">
        <v>20</v>
      </c>
      <c r="I3" s="27">
        <f>SUM(K3:K8)</f>
        <v>10100</v>
      </c>
      <c r="J3" s="28">
        <v>576</v>
      </c>
      <c r="K3" s="29">
        <f t="shared" ref="K3:K8" si="0">J3*1.01</f>
        <v>581.76</v>
      </c>
      <c r="L3" s="30" t="s">
        <v>21</v>
      </c>
      <c r="M3" s="31">
        <v>45874</v>
      </c>
      <c r="N3" s="32"/>
      <c r="O3" s="33"/>
      <c r="P3" s="34"/>
      <c r="Q3" s="34"/>
      <c r="R3" s="34"/>
      <c r="S3" s="34"/>
    </row>
    <row r="4" ht="16.5" customHeight="1" spans="1:19">
      <c r="A4" s="12"/>
      <c r="B4" s="12"/>
      <c r="C4" s="18"/>
      <c r="D4" s="17"/>
      <c r="E4" s="14"/>
      <c r="F4" s="15"/>
      <c r="G4" s="16"/>
      <c r="H4" s="17" t="s">
        <v>22</v>
      </c>
      <c r="I4" s="35"/>
      <c r="J4" s="28">
        <v>1152</v>
      </c>
      <c r="K4" s="29">
        <f t="shared" si="0"/>
        <v>1163.52</v>
      </c>
      <c r="L4" s="36"/>
      <c r="M4" s="31"/>
      <c r="N4" s="37"/>
      <c r="O4" s="33"/>
      <c r="P4" s="38"/>
      <c r="Q4" s="38"/>
      <c r="R4" s="38"/>
      <c r="S4" s="38"/>
    </row>
    <row r="5" ht="16.5" customHeight="1" spans="1:19">
      <c r="A5" s="12"/>
      <c r="B5" s="12"/>
      <c r="C5" s="18"/>
      <c r="D5" s="17"/>
      <c r="E5" s="14"/>
      <c r="F5" s="15"/>
      <c r="G5" s="16"/>
      <c r="H5" s="17" t="s">
        <v>23</v>
      </c>
      <c r="I5" s="35"/>
      <c r="J5" s="28">
        <v>2960</v>
      </c>
      <c r="K5" s="29">
        <f t="shared" si="0"/>
        <v>2989.6</v>
      </c>
      <c r="L5" s="36"/>
      <c r="M5" s="31"/>
      <c r="N5" s="37"/>
      <c r="O5" s="33"/>
      <c r="P5" s="38"/>
      <c r="Q5" s="38"/>
      <c r="R5" s="38"/>
      <c r="S5" s="38"/>
    </row>
    <row r="6" ht="16.5" customHeight="1" spans="1:19">
      <c r="A6" s="12"/>
      <c r="B6" s="12"/>
      <c r="C6" s="18"/>
      <c r="D6" s="17"/>
      <c r="E6" s="14"/>
      <c r="F6" s="15"/>
      <c r="G6" s="16"/>
      <c r="H6" s="17" t="s">
        <v>24</v>
      </c>
      <c r="I6" s="35"/>
      <c r="J6" s="28">
        <v>3552</v>
      </c>
      <c r="K6" s="29">
        <f t="shared" si="0"/>
        <v>3587.52</v>
      </c>
      <c r="L6" s="36"/>
      <c r="M6" s="31"/>
      <c r="N6" s="37"/>
      <c r="O6" s="33"/>
      <c r="P6" s="38"/>
      <c r="Q6" s="38"/>
      <c r="R6" s="38"/>
      <c r="S6" s="38"/>
    </row>
    <row r="7" ht="16.5" customHeight="1" spans="1:19">
      <c r="A7" s="12"/>
      <c r="B7" s="12"/>
      <c r="C7" s="18"/>
      <c r="D7" s="17"/>
      <c r="E7" s="14"/>
      <c r="F7" s="15"/>
      <c r="G7" s="16"/>
      <c r="H7" s="17" t="s">
        <v>25</v>
      </c>
      <c r="I7" s="35"/>
      <c r="J7" s="28">
        <v>1184</v>
      </c>
      <c r="K7" s="29">
        <f t="shared" si="0"/>
        <v>1195.84</v>
      </c>
      <c r="L7" s="36"/>
      <c r="M7" s="31"/>
      <c r="N7" s="37"/>
      <c r="O7" s="33"/>
      <c r="P7" s="38"/>
      <c r="Q7" s="38"/>
      <c r="R7" s="38"/>
      <c r="S7" s="38"/>
    </row>
    <row r="8" ht="16.5" customHeight="1" spans="1:19">
      <c r="A8" s="12"/>
      <c r="B8" s="12"/>
      <c r="C8" s="19"/>
      <c r="D8" s="17"/>
      <c r="E8" s="14"/>
      <c r="F8" s="15"/>
      <c r="G8" s="16"/>
      <c r="H8" s="17" t="s">
        <v>26</v>
      </c>
      <c r="I8" s="35"/>
      <c r="J8" s="28">
        <v>576</v>
      </c>
      <c r="K8" s="29">
        <f t="shared" si="0"/>
        <v>581.76</v>
      </c>
      <c r="L8" s="36"/>
      <c r="M8" s="31"/>
      <c r="N8" s="39"/>
      <c r="O8" s="33"/>
      <c r="P8" s="38"/>
      <c r="Q8" s="38"/>
      <c r="R8" s="38"/>
      <c r="S8" s="38"/>
    </row>
    <row r="9" ht="111" customHeight="1" spans="1:19">
      <c r="A9" s="12" t="s">
        <v>14</v>
      </c>
      <c r="B9" s="12" t="s">
        <v>27</v>
      </c>
      <c r="C9" s="12"/>
      <c r="D9" s="17" t="s">
        <v>28</v>
      </c>
      <c r="E9" s="12" t="s">
        <v>29</v>
      </c>
      <c r="F9" s="12"/>
      <c r="G9" s="16"/>
      <c r="H9" s="17" t="s">
        <v>30</v>
      </c>
      <c r="I9" s="40">
        <f>I3</f>
        <v>10100</v>
      </c>
      <c r="J9" s="41">
        <f>SUM(J3:J8)</f>
        <v>10000</v>
      </c>
      <c r="K9" s="29">
        <f>SUM(K3:K8)</f>
        <v>10100</v>
      </c>
      <c r="L9" s="42" t="s">
        <v>21</v>
      </c>
      <c r="M9" s="31">
        <v>45874</v>
      </c>
      <c r="N9" s="43"/>
      <c r="O9" s="44"/>
      <c r="P9" s="33"/>
      <c r="Q9" s="33"/>
      <c r="R9" s="33"/>
      <c r="S9" s="33"/>
    </row>
    <row r="10" spans="9:13">
      <c r="I10" s="45">
        <f>SUM(I3:I9)</f>
        <v>20200</v>
      </c>
      <c r="J10" s="45"/>
      <c r="K10" s="45">
        <f>SUM(K3:K9)</f>
        <v>20200</v>
      </c>
      <c r="L10" s="45"/>
      <c r="M10" s="46"/>
    </row>
  </sheetData>
  <mergeCells count="16">
    <mergeCell ref="A3:A8"/>
    <mergeCell ref="B3:B8"/>
    <mergeCell ref="C3:C8"/>
    <mergeCell ref="D3:D8"/>
    <mergeCell ref="E3:E8"/>
    <mergeCell ref="F3:F8"/>
    <mergeCell ref="G3:G8"/>
    <mergeCell ref="I3:I8"/>
    <mergeCell ref="L3:L8"/>
    <mergeCell ref="M3:M8"/>
    <mergeCell ref="N3:N8"/>
    <mergeCell ref="O3:O8"/>
    <mergeCell ref="P3:P8"/>
    <mergeCell ref="Q3:Q8"/>
    <mergeCell ref="R3:R8"/>
    <mergeCell ref="S3:S8"/>
  </mergeCells>
  <pageMargins left="0.7" right="0.7" top="0.75" bottom="0.75" header="0.3" footer="0.3"/>
  <pageSetup paperSize="9" scale="4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F3" sqref="F3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PO1344KYWS 腰封 衬板</vt:lpstr>
      <vt:lpstr>腰封图片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2025-08-06T09:19:07Z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2052-12.1.0.22215</vt:lpwstr>
  </property>
</Properties>
</file>