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2" r:id="rId1"/>
  </sheets>
  <definedNames>
    <definedName name="_xlnm._FilterDatabase" localSheetId="0" hidden="1">Sheet2!$A$1:$N$9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<sst xmlns="http://schemas.openxmlformats.org/spreadsheetml/2006/main" count="30" uniqueCount="29">
  <si>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COSTCO订单号</t>
  </si>
  <si>
    <t>款号</t>
  </si>
  <si>
    <t>名称</t>
  </si>
  <si>
    <t>尺寸</t>
  </si>
  <si>
    <t>折高线</t>
  </si>
  <si>
    <t>图片</t>
  </si>
  <si>
    <t>尺码</t>
  </si>
  <si>
    <t>订单数(包数）</t>
  </si>
  <si>
    <t>库存</t>
  </si>
  <si>
    <t>1%损耗
（张）</t>
  </si>
  <si>
    <t>最终订购数</t>
  </si>
  <si>
    <t>单价
（USD/PC）</t>
  </si>
  <si>
    <t>金额</t>
  </si>
  <si>
    <t>交期</t>
  </si>
  <si>
    <t>PO1374KYWS</t>
  </si>
  <si>
    <t>TCT4200</t>
  </si>
  <si>
    <t>Bellyband腰封</t>
  </si>
  <si>
    <t xml:space="preserve">568x140mm
350g copper glossy + 4Cprinting + matt 
laminate 2sides(front/back)+ die cut 
</t>
  </si>
  <si>
    <t xml:space="preserve">2cm高
</t>
  </si>
  <si>
    <t>TCT4200 3件包</t>
  </si>
  <si>
    <t>S</t>
  </si>
  <si>
    <t>M</t>
  </si>
  <si>
    <t>L</t>
  </si>
  <si>
    <t>XL</t>
  </si>
  <si>
    <t>2XL</t>
  </si>
  <si>
    <t>3XL</t>
  </si>
  <si>
    <t>内衬板</t>
  </si>
  <si>
    <t>267x229mm
400GSM</t>
  </si>
  <si>
    <t>通码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</si>
</sst>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$#,##0.00;\-\$#,##0.00"/>
    <numFmt numFmtId="178" formatCode="yyyy\-mm\-dd;@"/>
    <numFmt numFmtId="179" formatCode="\$#,##0.000;\-\$#,##0.000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/>
    <xf numFmtId="178" fontId="1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2" borderId="2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4" borderId="2" xfId="0" applyNumberFormat="1" applyFont="1" applyFill="1" applyBorder="1" applyAlignment="1">
      <alignment horizontal="center" vertical="center" wrapText="1"/>
    </xf>
    <xf numFmtId="177" fontId="3" fillId="3" borderId="2" xfId="0" applyNumberFormat="1" applyFont="1" applyFill="1" applyBorder="1" applyAlignment="1">
      <alignment horizontal="center" wrapText="1"/>
    </xf>
    <xf numFmtId="178" fontId="5" fillId="3" borderId="0" xfId="0" applyNumberFormat="1" applyFont="1" applyFill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/>
    </xf>
    <xf numFmtId="177" fontId="0" fillId="0" borderId="1" xfId="0" applyNumberFormat="1" applyBorder="1"/>
    <xf numFmtId="178" fontId="1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1</xdr:row>
      <xdr:rowOff>76200</xdr:rowOff>
    </xdr:from>
    <xdr:to>
      <xdr:col>5</xdr:col>
      <xdr:colOff>3133090</xdr:colOff>
      <xdr:row>3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7375" y="495300"/>
          <a:ext cx="2837815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1085850</xdr:colOff>
      <xdr:row>7</xdr:row>
      <xdr:rowOff>76200</xdr:rowOff>
    </xdr:from>
    <xdr:to>
      <xdr:col>5</xdr:col>
      <xdr:colOff>2142490</xdr:colOff>
      <xdr:row>7</xdr:row>
      <xdr:rowOff>1123950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57950" y="2324100"/>
          <a:ext cx="105664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H15" sqref="H15"/>
    </sheetView>
  </sheetViews>
  <sheetFormatPr defaultColWidth="9" defaultRowHeight="14.25"/>
  <cols>
    <col min="1" max="1" width="15.75" customWidth="1"/>
    <col min="2" max="2" width="8.875" customWidth="1"/>
    <col min="3" max="3" width="12.375" customWidth="1"/>
    <col min="4" max="4" width="24.25" customWidth="1"/>
    <col min="5" max="5" width="9.25" customWidth="1"/>
    <col min="6" max="6" width="43.75" customWidth="1"/>
    <col min="7" max="7" width="7.875" customWidth="1"/>
    <col min="8" max="8" width="8.25" style="1" customWidth="1"/>
    <col min="9" max="9" width="6.125" style="1" customWidth="1"/>
    <col min="10" max="10" width="12.5" style="2" customWidth="1"/>
    <col min="11" max="11" width="12.5" style="3" customWidth="1"/>
    <col min="12" max="12" width="12.875" style="4" customWidth="1"/>
    <col min="13" max="13" width="10.5" customWidth="1"/>
    <col min="14" max="14" width="18.75" style="5" customWidth="1"/>
  </cols>
  <sheetData>
    <row r="1" ht="33" spans="1:14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9" t="s">
        <v>7</v>
      </c>
      <c r="I1" s="9" t="s">
        <v>8</v>
      </c>
      <c r="J1" s="23" t="s">
        <v>9</v>
      </c>
      <c r="K1" s="24" t="s">
        <v>10</v>
      </c>
      <c r="L1" s="25" t="s">
        <v>11</v>
      </c>
      <c r="M1" s="25" t="s">
        <v>12</v>
      </c>
      <c r="N1" s="26" t="s">
        <v>13</v>
      </c>
    </row>
    <row r="2" ht="24" customHeight="1" spans="1:14">
      <c r="A2" s="10" t="s">
        <v>14</v>
      </c>
      <c r="B2" s="11" t="s">
        <v>15</v>
      </c>
      <c r="C2" s="12" t="s">
        <v>16</v>
      </c>
      <c r="D2" s="13" t="s">
        <v>17</v>
      </c>
      <c r="E2" s="14" t="s">
        <v>18</v>
      </c>
      <c r="F2" s="15" t="s">
        <v>19</v>
      </c>
      <c r="G2" s="16" t="s">
        <v>20</v>
      </c>
      <c r="H2" s="17">
        <v>765</v>
      </c>
      <c r="I2" s="17"/>
      <c r="J2" s="27">
        <f t="shared" ref="J2:J9" si="0">H2*1.01</f>
        <v>772.65</v>
      </c>
      <c r="K2" s="28">
        <f t="shared" ref="K2:K8" si="1">J2-I2</f>
        <v>772.65</v>
      </c>
      <c r="L2" s="29">
        <v>0.12</v>
      </c>
      <c r="M2" s="30">
        <f t="shared" ref="M2:M8" si="2">J2*L2</f>
        <v>92.718</v>
      </c>
      <c r="N2" s="31">
        <v>45921</v>
      </c>
    </row>
    <row r="3" ht="24" customHeight="1" spans="1:14">
      <c r="A3" s="10"/>
      <c r="B3" s="18"/>
      <c r="C3" s="17"/>
      <c r="D3" s="13"/>
      <c r="E3" s="19"/>
      <c r="F3" s="15"/>
      <c r="G3" s="16" t="s">
        <v>21</v>
      </c>
      <c r="H3" s="17">
        <v>3060</v>
      </c>
      <c r="I3" s="17"/>
      <c r="J3" s="27">
        <f t="shared" si="0"/>
        <v>3090.6</v>
      </c>
      <c r="K3" s="28">
        <f t="shared" si="1"/>
        <v>3090.6</v>
      </c>
      <c r="L3" s="29">
        <v>0.12</v>
      </c>
      <c r="M3" s="30">
        <f t="shared" si="2"/>
        <v>370.872</v>
      </c>
      <c r="N3" s="31"/>
    </row>
    <row r="4" ht="24" customHeight="1" spans="1:14">
      <c r="A4" s="10"/>
      <c r="B4" s="18"/>
      <c r="C4" s="17"/>
      <c r="D4" s="13"/>
      <c r="E4" s="19"/>
      <c r="F4" s="15"/>
      <c r="G4" s="16" t="s">
        <v>22</v>
      </c>
      <c r="H4" s="17">
        <v>6885</v>
      </c>
      <c r="I4" s="17"/>
      <c r="J4" s="27">
        <f t="shared" si="0"/>
        <v>6953.85</v>
      </c>
      <c r="K4" s="28">
        <f t="shared" si="1"/>
        <v>6953.85</v>
      </c>
      <c r="L4" s="29">
        <v>0.12</v>
      </c>
      <c r="M4" s="30">
        <f t="shared" si="2"/>
        <v>834.462</v>
      </c>
      <c r="N4" s="31"/>
    </row>
    <row r="5" ht="24" customHeight="1" spans="1:14">
      <c r="A5" s="10"/>
      <c r="B5" s="18"/>
      <c r="C5" s="17"/>
      <c r="D5" s="13"/>
      <c r="E5" s="19"/>
      <c r="F5" s="15"/>
      <c r="G5" s="16" t="s">
        <v>23</v>
      </c>
      <c r="H5" s="17">
        <v>5355</v>
      </c>
      <c r="I5" s="17"/>
      <c r="J5" s="27">
        <f t="shared" si="0"/>
        <v>5408.55</v>
      </c>
      <c r="K5" s="28">
        <f t="shared" si="1"/>
        <v>5408.55</v>
      </c>
      <c r="L5" s="29">
        <v>0.12</v>
      </c>
      <c r="M5" s="30">
        <f t="shared" si="2"/>
        <v>649.026</v>
      </c>
      <c r="N5" s="31"/>
    </row>
    <row r="6" ht="24" customHeight="1" spans="1:14">
      <c r="A6" s="10"/>
      <c r="B6" s="18"/>
      <c r="C6" s="17"/>
      <c r="D6" s="13"/>
      <c r="E6" s="19"/>
      <c r="F6" s="15"/>
      <c r="G6" s="16" t="s">
        <v>24</v>
      </c>
      <c r="H6" s="17">
        <v>2295</v>
      </c>
      <c r="I6" s="17"/>
      <c r="J6" s="27">
        <f t="shared" si="0"/>
        <v>2317.95</v>
      </c>
      <c r="K6" s="28">
        <f t="shared" si="1"/>
        <v>2317.95</v>
      </c>
      <c r="L6" s="29">
        <v>0.12</v>
      </c>
      <c r="M6" s="30">
        <f t="shared" si="2"/>
        <v>278.154</v>
      </c>
      <c r="N6" s="31"/>
    </row>
    <row r="7" ht="24" customHeight="1" spans="1:14">
      <c r="A7" s="10"/>
      <c r="B7" s="20"/>
      <c r="C7" s="17"/>
      <c r="D7" s="13"/>
      <c r="E7" s="21"/>
      <c r="F7" s="15"/>
      <c r="G7" s="16" t="s">
        <v>25</v>
      </c>
      <c r="H7" s="17">
        <v>765</v>
      </c>
      <c r="I7" s="17"/>
      <c r="J7" s="27">
        <f t="shared" si="0"/>
        <v>772.65</v>
      </c>
      <c r="K7" s="28">
        <f t="shared" si="1"/>
        <v>772.65</v>
      </c>
      <c r="L7" s="29">
        <v>0.12</v>
      </c>
      <c r="M7" s="30">
        <f t="shared" si="2"/>
        <v>92.718</v>
      </c>
      <c r="N7" s="31"/>
    </row>
    <row r="8" ht="97.5" customHeight="1" spans="1:14">
      <c r="A8" s="10" t="s">
        <v>14</v>
      </c>
      <c r="B8" s="10"/>
      <c r="C8" s="17" t="s">
        <v>26</v>
      </c>
      <c r="D8" s="10" t="s">
        <v>27</v>
      </c>
      <c r="E8" s="10"/>
      <c r="F8" s="15"/>
      <c r="G8" s="22" t="s">
        <v>28</v>
      </c>
      <c r="H8" s="17">
        <v>19125</v>
      </c>
      <c r="I8" s="17"/>
      <c r="J8" s="27">
        <f t="shared" si="0"/>
        <v>19316.25</v>
      </c>
      <c r="K8" s="28"/>
      <c r="L8" s="32">
        <v>0.076</v>
      </c>
      <c r="M8" s="33">
        <f t="shared" si="2"/>
        <v>1468.035</v>
      </c>
      <c r="N8" s="31">
        <v>45921</v>
      </c>
    </row>
    <row r="9" spans="10:13">
      <c r="J9" s="2">
        <f>SUM(J2:J8)</f>
        <v>38632.5</v>
      </c>
      <c r="M9" s="4">
        <f>SUM(M2:M8)</f>
        <v>3785.985</v>
      </c>
    </row>
  </sheetData>
  <autoFilter xmlns:etc="http://www.wps.cn/officeDocument/2017/etCustomData" ref="A1:N9" etc:filterBottomFollowUsedRange="0">
    <extLst/>
  </autoFilter>
  <mergeCells count="7">
    <mergeCell ref="A2:A7"/>
    <mergeCell ref="B2:B7"/>
    <mergeCell ref="C2:C7"/>
    <mergeCell ref="D2:D7"/>
    <mergeCell ref="E2:E7"/>
    <mergeCell ref="F2:F7"/>
    <mergeCell ref="N2:N7"/>
  </mergeCells>
  <pageMargins left="0.7" right="0.7" top="0.75" bottom="0.75" header="0.3" footer="0.3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星恋影随</cp:lastModifiedBy>
  <dcterms:created xsi:type="dcterms:W3CDTF">2015-06-05T18:19:00Z</dcterms:created>
  <dcterms:modified xsi:type="dcterms:W3CDTF">2025-09-19T01:11:31Z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13D8A28AF6D84A5DAF0D15A6B506E19B_12</vt:lpwstr>
  </property>
  <property fmtid="{D5CDD505-2E9C-101B-9397-08002B2CF9AE}" pid="3" name="KSOProductBuildVer">
    <vt:lpwstr>2052-12.1.0.22529</vt:lpwstr>
  </property>
</Properties>
</file>