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丰盛源" sheetId="20" r:id="rId1"/>
  </sheets>
  <definedNames>
    <definedName name="_xlnm.Print_Area" localSheetId="0">丰盛源!$A$1:$H$2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<sst xmlns="http://schemas.openxmlformats.org/spreadsheetml/2006/main" count="55" uniqueCount="36">
  <si>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r>
      <rPr>
        <b/>
        <sz val="16"/>
        <color theme="1"/>
        <rFont val="宋体"/>
        <charset val="134"/>
      </rPr>
      <t>吉胜达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</si>
  <si>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t>出货时间</t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</si>
  <si>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</si>
  <si>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</si>
  <si>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</si>
  <si>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</si>
  <si>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</si>
  <si>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</si>
  <si>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</si>
  <si>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RBSKJSD003
工厂：丰盛源</t>
  </si>
  <si>
    <t xml:space="preserve">3561-693-250/800
Made in China 女上装
</t>
  </si>
  <si>
    <t>白色吊牌HPBCGEN001-60*95mm</t>
  </si>
  <si>
    <t>黑色 吊绳 MRBCGEN004-320*1.5mm</t>
  </si>
  <si>
    <t>白色缎带洗标CLBCGEN003*4页-60*25mm（加页码）</t>
  </si>
  <si>
    <t>BKKBXM24002 空白标（60*25mm）</t>
  </si>
  <si>
    <t>白色织标WLBCGEN017-65*19mm</t>
  </si>
  <si>
    <t>RBSKJSD004
工厂：丰盛源</t>
  </si>
  <si>
    <t>RBSKJSD006
工厂：丰盛源</t>
  </si>
  <si>
    <t>白色吊牌HPBCGEN001-60*95mm-800色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</si>
  <si>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</si>
  <si>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</si>
  <si>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</si>
  <si>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</si>
  <si>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</si>
  <si>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</si>
  <si>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</si>
  <si>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</si>
  <si>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</si>
  <si>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</si>
  <si>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</si>
  <si>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</si>
  <si>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</si>
  <si>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</si>
  <si>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吉胜达</t>
  </si>
  <si>
    <t>北京凌鼎贸易有限公司</t>
  </si>
  <si>
    <t>按照对账单开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</si>
</sst>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  <numFmt numFmtId="179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horizontal="center" vertical="center"/>
    </xf>
    <xf numFmtId="0" fontId="33" fillId="0" borderId="0">
      <alignment horizontal="center" vertical="center"/>
    </xf>
    <xf numFmtId="0" fontId="33" fillId="0" borderId="0">
      <alignment horizontal="center"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horizontal="center"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58" fontId="9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8" fontId="1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  <cellStyle name="常规_合同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zoomScale="115" zoomScaleNormal="115" zoomScaleSheetLayoutView="130" workbookViewId="0">
      <selection activeCell="I21" sqref="I21"/>
    </sheetView>
  </sheetViews>
  <sheetFormatPr defaultColWidth="8.72727272727273" defaultRowHeight="14"/>
  <cols>
    <col min="1" max="1" width="16" style="2" customWidth="1"/>
    <col min="2" max="2" width="9.09090909090909" style="2" customWidth="1"/>
    <col min="3" max="3" width="15" style="2" customWidth="1"/>
    <col min="4" max="4" width="24.8181818181818" style="2" customWidth="1"/>
    <col min="5" max="5" width="50" style="2" customWidth="1"/>
    <col min="6" max="6" width="12.9090909090909" style="2" customWidth="1"/>
    <col min="7" max="7" width="10.1545454545455" style="2" customWidth="1"/>
    <col min="8" max="8" width="12.9090909090909" style="2" customWidth="1"/>
    <col min="9" max="9" width="21.4181818181818" style="2" customWidth="1"/>
    <col min="10" max="16384" width="8.72727272727273" style="2"/>
  </cols>
  <sheetData>
    <row r="1" ht="21" spans="1:8">
      <c r="A1" s="3" t="s">
        <v>0</v>
      </c>
      <c r="B1" s="4"/>
      <c r="C1" s="5"/>
      <c r="D1" s="4"/>
      <c r="E1" s="4"/>
      <c r="F1" s="4"/>
      <c r="G1" s="4"/>
      <c r="H1" s="4"/>
    </row>
    <row r="2" spans="1:8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s="1" customFormat="1" spans="1:8">
      <c r="A3" s="12">
        <v>45714</v>
      </c>
      <c r="B3" s="13">
        <v>21485</v>
      </c>
      <c r="C3" s="14" t="s">
        <v>9</v>
      </c>
      <c r="D3" s="13" t="s">
        <v>10</v>
      </c>
      <c r="E3" s="13" t="s">
        <v>11</v>
      </c>
      <c r="F3" s="15">
        <v>16571</v>
      </c>
      <c r="G3" s="15">
        <v>0.28</v>
      </c>
      <c r="H3" s="16">
        <f t="shared" ref="H3:H22" si="0">F3*G3</f>
        <v>4639.88</v>
      </c>
    </row>
    <row r="4" s="1" customFormat="1" spans="1:8">
      <c r="A4" s="12"/>
      <c r="B4" s="15"/>
      <c r="C4" s="17"/>
      <c r="D4" s="13"/>
      <c r="E4" s="15" t="s">
        <v>12</v>
      </c>
      <c r="F4" s="15">
        <v>16571</v>
      </c>
      <c r="G4" s="15">
        <v>0.1</v>
      </c>
      <c r="H4" s="16">
        <f t="shared" si="0"/>
        <v>1657.1</v>
      </c>
    </row>
    <row r="5" s="1" customFormat="1" spans="1:8">
      <c r="A5" s="12"/>
      <c r="B5" s="15"/>
      <c r="C5" s="17"/>
      <c r="D5" s="13"/>
      <c r="E5" s="15" t="s">
        <v>13</v>
      </c>
      <c r="F5" s="15">
        <f>F4*4</f>
        <v>66284</v>
      </c>
      <c r="G5" s="15">
        <v>0.042</v>
      </c>
      <c r="H5" s="16">
        <f t="shared" si="0"/>
        <v>2783.928</v>
      </c>
    </row>
    <row r="6" s="1" customFormat="1" spans="1:8">
      <c r="A6" s="12"/>
      <c r="B6" s="15"/>
      <c r="C6" s="17"/>
      <c r="D6" s="13"/>
      <c r="E6" s="15" t="s">
        <v>14</v>
      </c>
      <c r="F6" s="15">
        <v>16571</v>
      </c>
      <c r="G6" s="15">
        <v>0.03</v>
      </c>
      <c r="H6" s="16">
        <f t="shared" si="0"/>
        <v>497.13</v>
      </c>
    </row>
    <row r="7" s="1" customFormat="1" spans="1:8">
      <c r="A7" s="12"/>
      <c r="B7" s="15"/>
      <c r="C7" s="17"/>
      <c r="D7" s="13"/>
      <c r="E7" s="13" t="s">
        <v>15</v>
      </c>
      <c r="F7" s="15">
        <v>16571</v>
      </c>
      <c r="G7" s="15">
        <v>0.13</v>
      </c>
      <c r="H7" s="16">
        <f t="shared" si="0"/>
        <v>2154.23</v>
      </c>
    </row>
    <row r="8" s="1" customFormat="1" spans="1:9">
      <c r="A8" s="12">
        <v>45714</v>
      </c>
      <c r="B8" s="13">
        <v>21746</v>
      </c>
      <c r="C8" s="14" t="s">
        <v>16</v>
      </c>
      <c r="D8" s="13" t="s">
        <v>10</v>
      </c>
      <c r="E8" s="13" t="s">
        <v>11</v>
      </c>
      <c r="F8" s="15">
        <v>2092</v>
      </c>
      <c r="G8" s="15">
        <v>0.28</v>
      </c>
      <c r="H8" s="16">
        <f t="shared" si="0"/>
        <v>585.76</v>
      </c>
      <c r="I8" s="29"/>
    </row>
    <row r="9" s="1" customFormat="1" spans="1:9">
      <c r="A9" s="12"/>
      <c r="B9" s="15"/>
      <c r="C9" s="17"/>
      <c r="D9" s="13"/>
      <c r="E9" s="15" t="s">
        <v>12</v>
      </c>
      <c r="F9" s="15">
        <v>2092</v>
      </c>
      <c r="G9" s="15">
        <v>0.1</v>
      </c>
      <c r="H9" s="16">
        <f t="shared" si="0"/>
        <v>209.2</v>
      </c>
      <c r="I9" s="29"/>
    </row>
    <row r="10" s="1" customFormat="1" spans="1:9">
      <c r="A10" s="12"/>
      <c r="B10" s="15"/>
      <c r="C10" s="17"/>
      <c r="D10" s="13"/>
      <c r="E10" s="15" t="s">
        <v>13</v>
      </c>
      <c r="F10" s="15">
        <f>2092*4</f>
        <v>8368</v>
      </c>
      <c r="G10" s="15">
        <v>0.042</v>
      </c>
      <c r="H10" s="16">
        <f t="shared" si="0"/>
        <v>351.456</v>
      </c>
      <c r="I10" s="29"/>
    </row>
    <row r="11" s="1" customFormat="1" spans="1:9">
      <c r="A11" s="12"/>
      <c r="B11" s="15"/>
      <c r="C11" s="17"/>
      <c r="D11" s="13"/>
      <c r="E11" s="15" t="s">
        <v>14</v>
      </c>
      <c r="F11" s="15">
        <v>2092</v>
      </c>
      <c r="G11" s="15">
        <v>0.03</v>
      </c>
      <c r="H11" s="16">
        <f t="shared" si="0"/>
        <v>62.76</v>
      </c>
      <c r="I11" s="29"/>
    </row>
    <row r="12" s="1" customFormat="1" spans="1:9">
      <c r="A12" s="12"/>
      <c r="B12" s="15"/>
      <c r="C12" s="17"/>
      <c r="D12" s="13"/>
      <c r="E12" s="13" t="s">
        <v>15</v>
      </c>
      <c r="F12" s="15">
        <v>2092</v>
      </c>
      <c r="G12" s="15">
        <v>0.13</v>
      </c>
      <c r="H12" s="16">
        <f t="shared" si="0"/>
        <v>271.96</v>
      </c>
      <c r="I12" s="29"/>
    </row>
    <row r="13" spans="1:9">
      <c r="A13" s="12">
        <v>45717</v>
      </c>
      <c r="B13" s="13">
        <v>21975</v>
      </c>
      <c r="C13" s="14" t="s">
        <v>17</v>
      </c>
      <c r="D13" s="13" t="s">
        <v>10</v>
      </c>
      <c r="E13" s="13" t="s">
        <v>11</v>
      </c>
      <c r="F13" s="15">
        <v>5718</v>
      </c>
      <c r="G13" s="15">
        <v>0.28</v>
      </c>
      <c r="H13" s="16">
        <f t="shared" si="0"/>
        <v>1601.04</v>
      </c>
      <c r="I13" s="30"/>
    </row>
    <row r="14" spans="1:8">
      <c r="A14" s="12"/>
      <c r="B14" s="15"/>
      <c r="C14" s="17"/>
      <c r="D14" s="13"/>
      <c r="E14" s="15" t="s">
        <v>12</v>
      </c>
      <c r="F14" s="15">
        <v>5718</v>
      </c>
      <c r="G14" s="15">
        <v>0.1</v>
      </c>
      <c r="H14" s="16">
        <f t="shared" si="0"/>
        <v>571.8</v>
      </c>
    </row>
    <row r="15" spans="1:8">
      <c r="A15" s="12"/>
      <c r="B15" s="15"/>
      <c r="C15" s="17"/>
      <c r="D15" s="13"/>
      <c r="E15" s="15" t="s">
        <v>13</v>
      </c>
      <c r="F15" s="15">
        <f>5718*4</f>
        <v>22872</v>
      </c>
      <c r="G15" s="15">
        <v>0.042</v>
      </c>
      <c r="H15" s="16">
        <f t="shared" si="0"/>
        <v>960.624</v>
      </c>
    </row>
    <row r="16" spans="1:8">
      <c r="A16" s="12"/>
      <c r="B16" s="15"/>
      <c r="C16" s="17"/>
      <c r="D16" s="13"/>
      <c r="E16" s="15" t="s">
        <v>14</v>
      </c>
      <c r="F16" s="15">
        <v>5718</v>
      </c>
      <c r="G16" s="15">
        <v>0.03</v>
      </c>
      <c r="H16" s="16">
        <f t="shared" si="0"/>
        <v>171.54</v>
      </c>
    </row>
    <row r="17" spans="1:8">
      <c r="A17" s="12"/>
      <c r="B17" s="15"/>
      <c r="C17" s="17"/>
      <c r="D17" s="13"/>
      <c r="E17" s="13" t="s">
        <v>15</v>
      </c>
      <c r="F17" s="15">
        <v>5718</v>
      </c>
      <c r="G17" s="15">
        <v>0.13</v>
      </c>
      <c r="H17" s="16">
        <f t="shared" si="0"/>
        <v>743.34</v>
      </c>
    </row>
    <row r="18" spans="1:8">
      <c r="A18" s="12"/>
      <c r="B18" s="15"/>
      <c r="C18" s="17"/>
      <c r="D18" s="13"/>
      <c r="E18" s="13" t="s">
        <v>18</v>
      </c>
      <c r="F18" s="15">
        <v>1707</v>
      </c>
      <c r="G18" s="15">
        <v>0.28</v>
      </c>
      <c r="H18" s="16">
        <f t="shared" si="0"/>
        <v>477.96</v>
      </c>
    </row>
    <row r="19" spans="1:8">
      <c r="A19" s="12"/>
      <c r="B19" s="15"/>
      <c r="C19" s="17"/>
      <c r="D19" s="13"/>
      <c r="E19" s="15" t="s">
        <v>12</v>
      </c>
      <c r="F19" s="18">
        <v>1707</v>
      </c>
      <c r="G19" s="15">
        <v>0.1</v>
      </c>
      <c r="H19" s="16">
        <f t="shared" si="0"/>
        <v>170.7</v>
      </c>
    </row>
    <row r="20" spans="1:8">
      <c r="A20" s="12"/>
      <c r="B20" s="15"/>
      <c r="C20" s="17"/>
      <c r="D20" s="13"/>
      <c r="E20" s="15" t="s">
        <v>13</v>
      </c>
      <c r="F20" s="15">
        <f>1707*4</f>
        <v>6828</v>
      </c>
      <c r="G20" s="15">
        <v>0.042</v>
      </c>
      <c r="H20" s="16">
        <f t="shared" si="0"/>
        <v>286.776</v>
      </c>
    </row>
    <row r="21" spans="1:8">
      <c r="A21" s="12"/>
      <c r="B21" s="15"/>
      <c r="C21" s="17"/>
      <c r="D21" s="13"/>
      <c r="E21" s="15" t="s">
        <v>14</v>
      </c>
      <c r="F21" s="18">
        <v>1707</v>
      </c>
      <c r="G21" s="15">
        <v>0.03</v>
      </c>
      <c r="H21" s="16">
        <f t="shared" si="0"/>
        <v>51.21</v>
      </c>
    </row>
    <row r="22" spans="1:8">
      <c r="A22" s="12"/>
      <c r="B22" s="15"/>
      <c r="C22" s="17"/>
      <c r="D22" s="13"/>
      <c r="E22" s="13" t="s">
        <v>15</v>
      </c>
      <c r="F22" s="18">
        <v>1707</v>
      </c>
      <c r="G22" s="18">
        <v>0.13</v>
      </c>
      <c r="H22" s="16">
        <f t="shared" si="0"/>
        <v>221.91</v>
      </c>
    </row>
    <row r="23" spans="8:8">
      <c r="H23" s="19">
        <f>SUM(H3:H22)</f>
        <v>18470.304</v>
      </c>
    </row>
    <row r="26" ht="28.5" spans="1:10">
      <c r="A26" s="20" t="s">
        <v>19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29" spans="1:10">
      <c r="A27" s="21" t="s">
        <v>20</v>
      </c>
      <c r="B27" s="21" t="s">
        <v>21</v>
      </c>
      <c r="C27" s="21" t="s">
        <v>22</v>
      </c>
      <c r="D27" s="22" t="s">
        <v>23</v>
      </c>
      <c r="E27" s="21" t="s">
        <v>24</v>
      </c>
      <c r="F27" s="23" t="s">
        <v>25</v>
      </c>
      <c r="G27" s="21" t="s">
        <v>26</v>
      </c>
      <c r="H27" s="21" t="s">
        <v>27</v>
      </c>
      <c r="I27" s="22" t="s">
        <v>28</v>
      </c>
      <c r="J27" s="21" t="s">
        <v>29</v>
      </c>
    </row>
    <row r="28" ht="43" spans="1:10">
      <c r="A28" s="21"/>
      <c r="B28" s="21"/>
      <c r="C28" s="21"/>
      <c r="D28" s="24" t="s">
        <v>30</v>
      </c>
      <c r="E28" s="21"/>
      <c r="F28" s="25" t="s">
        <v>31</v>
      </c>
      <c r="G28" s="21"/>
      <c r="H28" s="21"/>
      <c r="I28" s="31" t="s">
        <v>32</v>
      </c>
      <c r="J28" s="21"/>
    </row>
    <row r="29" ht="35" spans="1:10">
      <c r="A29" s="26">
        <v>1</v>
      </c>
      <c r="B29" s="27">
        <v>45792</v>
      </c>
      <c r="C29" s="21" t="s">
        <v>33</v>
      </c>
      <c r="D29" s="28" t="s">
        <v>34</v>
      </c>
      <c r="E29" s="21" t="s">
        <v>35</v>
      </c>
      <c r="F29" s="21" t="s">
        <v>35</v>
      </c>
      <c r="G29" s="21" t="s">
        <v>35</v>
      </c>
      <c r="H29" s="21" t="s">
        <v>35</v>
      </c>
      <c r="I29" s="32">
        <v>18470.3</v>
      </c>
      <c r="J29" s="33"/>
    </row>
  </sheetData>
  <mergeCells count="21">
    <mergeCell ref="A1:H1"/>
    <mergeCell ref="A26:J26"/>
    <mergeCell ref="A3:A7"/>
    <mergeCell ref="A8:A12"/>
    <mergeCell ref="A13:A22"/>
    <mergeCell ref="A27:A28"/>
    <mergeCell ref="B3:B7"/>
    <mergeCell ref="B8:B12"/>
    <mergeCell ref="B13:B22"/>
    <mergeCell ref="B27:B28"/>
    <mergeCell ref="C3:C7"/>
    <mergeCell ref="C8:C12"/>
    <mergeCell ref="C13:C22"/>
    <mergeCell ref="C27:C28"/>
    <mergeCell ref="D3:D7"/>
    <mergeCell ref="D8:D12"/>
    <mergeCell ref="D13:D22"/>
    <mergeCell ref="E27:E28"/>
    <mergeCell ref="G27:G28"/>
    <mergeCell ref="H27:H28"/>
    <mergeCell ref="J27:J28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丰盛源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2025-05-15T06:17:51Z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BC6DA3A2A60A4D408000891BA9D10769</vt:lpwstr>
  </property>
</Properties>
</file>