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4.29开票" sheetId="19" r:id="rId1"/>
    <sheet name="Sheet1" sheetId="20" r:id="rId2"/>
  </sheets>
  <definedNames>
    <definedName name="_xlnm._FilterDatabase" localSheetId="0" hidden="1">'4.29开票'!$A$2:$I$2</definedName>
    <definedName name="_xlnm._FilterDatabase" localSheetId="1" hidden="1">Sheet1!#REF!</definedName>
    <definedName name="_xlnm.Print_Area" localSheetId="0">'4.29开票'!$A$1:$I$2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<sst xmlns="http://schemas.openxmlformats.org/spreadsheetml/2006/main" count="93" uniqueCount="59">
  <si>
    <r>
      <rPr>
        <b/>
        <sz val="16"/>
        <rFont val="宋体"/>
        <charset val="134"/>
      </rPr>
      <t>新鸿佳</t>
    </r>
    <r>
      <rPr>
        <b/>
        <sz val="16"/>
        <rFont val="Arial"/>
        <charset val="134"/>
      </rPr>
      <t>2025</t>
    </r>
    <r>
      <rPr>
        <b/>
        <sz val="16"/>
        <rFont val="宋体"/>
        <charset val="134"/>
      </rPr>
      <t>对</t>
    </r>
    <r>
      <rPr>
        <b/>
        <sz val="16"/>
        <rFont val="Arial"/>
        <charset val="134"/>
      </rPr>
      <t xml:space="preserve"> </t>
    </r>
    <r>
      <rPr>
        <b/>
        <sz val="16"/>
        <rFont val="宋体"/>
        <charset val="134"/>
      </rPr>
      <t>账</t>
    </r>
    <r>
      <rPr>
        <b/>
        <sz val="16"/>
        <rFont val="Arial"/>
        <charset val="134"/>
      </rPr>
      <t xml:space="preserve"> </t>
    </r>
    <r>
      <rPr>
        <b/>
        <sz val="16"/>
        <rFont val="宋体"/>
        <charset val="134"/>
      </rPr>
      <t>单</t>
    </r>
    <r>
      <rPr>
        <b/>
        <sz val="16"/>
        <rFont val="Arial"/>
        <charset val="134"/>
      </rPr>
      <t>-Recall</t>
    </r>
  </si>
  <si>
    <t>出货时间</t>
  </si>
  <si>
    <t>客户联系人</t>
  </si>
  <si>
    <r>
      <rPr>
        <sz val="10"/>
        <rFont val="Arial"/>
        <charset val="134"/>
      </rPr>
      <t>PO</t>
    </r>
    <r>
      <rPr>
        <sz val="10"/>
        <rFont val="宋体"/>
        <charset val="134"/>
      </rPr>
      <t>号</t>
    </r>
  </si>
  <si>
    <t>睿颢合同号</t>
  </si>
  <si>
    <t>款号</t>
  </si>
  <si>
    <t>品名</t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</si>
  <si>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>(</t>
    </r>
    <r>
      <rPr>
        <sz val="10"/>
        <rFont val="宋体"/>
        <charset val="134"/>
      </rPr>
      <t>片）</t>
    </r>
  </si>
  <si>
    <t>单价</t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</si>
  <si>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(RMB)</t>
    </r>
  </si>
  <si>
    <t>Max</t>
  </si>
  <si>
    <t>RBSKXHJ018
上浮1%</t>
  </si>
  <si>
    <t>VINAGRE 8557-710-100
China 女连衣裙</t>
  </si>
  <si>
    <t>白色吊牌HPBCGEN001-60*95mm</t>
  </si>
  <si>
    <t>黑色吊绳 MRBCGEN004-320*1.5mm</t>
  </si>
  <si>
    <t>价格贴：红 BKSKR24002 蓝 BKSKR24001</t>
  </si>
  <si>
    <t>白色缎带洗标CLBCGEN003*5页-60*25mm（加页码）</t>
  </si>
  <si>
    <t>白色缎带洗标CLBCGEN003*1页-60*25mm（加页码）-条码页</t>
  </si>
  <si>
    <t>白织标-55*10mm
BERSHKA_LABEL_WHITE_07B(BKWOL24005)</t>
  </si>
  <si>
    <t>/</t>
  </si>
  <si>
    <t>RBSKXHJ039</t>
  </si>
  <si>
    <t>VINAGRE 8557-710-100
China 女连衣裙 补</t>
  </si>
  <si>
    <t>衬板BKOTH25006-灰白板圆角360*270mm</t>
  </si>
  <si>
    <t>纸箱mola销账</t>
  </si>
  <si>
    <t>开 票 通 知</t>
  </si>
  <si>
    <t>对账日期：</t>
  </si>
  <si>
    <t>供应商：</t>
  </si>
  <si>
    <t>上海睿颢供应链集团有限公司</t>
  </si>
  <si>
    <t>业务填写</t>
  </si>
  <si>
    <t>工厂填写</t>
  </si>
  <si>
    <t>部门</t>
  </si>
  <si>
    <t>业务员</t>
  </si>
  <si>
    <t>发票类型</t>
  </si>
  <si>
    <t>项目号</t>
  </si>
  <si>
    <t>合同号</t>
  </si>
  <si>
    <t>数量</t>
  </si>
  <si>
    <t>单位</t>
  </si>
  <si>
    <t>金额</t>
  </si>
  <si>
    <t>发票号码</t>
  </si>
  <si>
    <t>新鸿佳</t>
  </si>
  <si>
    <t>胡慧楠</t>
  </si>
  <si>
    <t>内销（辅料）</t>
  </si>
  <si>
    <t>VINAGRE</t>
  </si>
  <si>
    <t>24GNT062</t>
  </si>
  <si>
    <t>主标</t>
  </si>
  <si>
    <t>个</t>
  </si>
  <si>
    <t>洗标</t>
  </si>
  <si>
    <t>价格牌</t>
  </si>
  <si>
    <t>吊绳</t>
  </si>
  <si>
    <t>衬板</t>
  </si>
  <si>
    <t>纸箱</t>
  </si>
  <si>
    <t>发票请寄至：</t>
  </si>
  <si>
    <t>收件人：</t>
  </si>
  <si>
    <t>联系电话：</t>
  </si>
  <si>
    <t>收件地址：</t>
  </si>
  <si>
    <t>江苏省张家港市杨舍镇九洲国际广场1幢21楼</t>
  </si>
  <si>
    <t>注意：</t>
  </si>
  <si>
    <t>发票类型包括内销（面料）,内销（辅料）,加工费,外销（成衣）, 外销（面辅料）,内销（成衣）,费用</t>
  </si>
  <si>
    <t>外销成衣对应的面辅料采购属于“内销（面料）/内销（辅料）”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</si>
</sst>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00_);[Red]\(0.0000\)"/>
    <numFmt numFmtId="179" formatCode="\¥#,##0.00_);[Red]\(\¥#,##0.00\)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sz val="16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微软雅黑"/>
      <charset val="134"/>
    </font>
    <font>
      <b/>
      <u/>
      <sz val="11"/>
      <color theme="1"/>
      <name val="微软雅黑"/>
      <charset val="134"/>
    </font>
    <font>
      <sz val="10.5"/>
      <color rgb="FF000000"/>
      <name val="微软雅黑"/>
      <charset val="134"/>
    </font>
    <font>
      <sz val="11"/>
      <name val="微软雅黑"/>
      <charset val="134"/>
    </font>
    <font>
      <b/>
      <u/>
      <sz val="11"/>
      <name val="微软雅黑"/>
      <charset val="134"/>
    </font>
    <font>
      <sz val="10.5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0" fontId="39" fillId="0" borderId="0">
      <alignment vertical="center"/>
    </xf>
    <xf numFmtId="0" fontId="0" fillId="0" borderId="0">
      <alignment vertical="center"/>
    </xf>
    <xf numFmtId="0" fontId="38" fillId="0" borderId="0">
      <alignment horizontal="center"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4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8" fontId="1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</cellStyles>
  <tableStyles count="0" defaultTableStyle="TableStyleMedium9" defaultPivotStyle="PivotStyleLight16"/>
  <colors>
    <mruColors>
      <color rgb="00FFFF00"/>
      <color rgb="00D9D9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SheetLayoutView="130" workbookViewId="0">
      <selection activeCell="J19" sqref="J19"/>
    </sheetView>
  </sheetViews>
  <sheetFormatPr defaultColWidth="8.72727272727273" defaultRowHeight="14"/>
  <cols>
    <col min="1" max="1" width="13.2454545454545" style="20" customWidth="1"/>
    <col min="2" max="2" width="8.43636363636364" style="20" customWidth="1"/>
    <col min="3" max="3" width="12.1818181818182" style="20" customWidth="1"/>
    <col min="4" max="4" width="16.8818181818182" style="20" customWidth="1"/>
    <col min="5" max="5" width="32.6363636363636" style="20" customWidth="1"/>
    <col min="6" max="6" width="66" style="20" customWidth="1"/>
    <col min="7" max="7" width="10.6454545454545" style="20" customWidth="1"/>
    <col min="8" max="8" width="8.95454545454546" style="20" customWidth="1"/>
    <col min="9" max="9" width="11.8090909090909" style="20" customWidth="1"/>
    <col min="10" max="10" width="11.8181818181818" style="21" customWidth="1"/>
    <col min="11" max="16384" width="8.72727272727273" style="21"/>
  </cols>
  <sheetData>
    <row r="1" ht="21" customHeight="1" spans="1:9">
      <c r="A1" s="22" t="s">
        <v>0</v>
      </c>
      <c r="B1" s="23"/>
      <c r="C1" s="23"/>
      <c r="D1" s="24"/>
      <c r="E1" s="23"/>
      <c r="F1" s="23"/>
      <c r="G1" s="23"/>
      <c r="H1" s="23"/>
      <c r="I1" s="23"/>
    </row>
    <row r="2" customHeight="1" spans="1:9">
      <c r="A2" s="25" t="s">
        <v>1</v>
      </c>
      <c r="B2" s="25" t="s">
        <v>2</v>
      </c>
      <c r="C2" s="26" t="s">
        <v>3</v>
      </c>
      <c r="D2" s="25" t="s">
        <v>4</v>
      </c>
      <c r="E2" s="25" t="s">
        <v>5</v>
      </c>
      <c r="F2" s="27" t="s">
        <v>6</v>
      </c>
      <c r="G2" s="28" t="s">
        <v>7</v>
      </c>
      <c r="H2" s="29" t="s">
        <v>8</v>
      </c>
      <c r="I2" s="42" t="s">
        <v>9</v>
      </c>
    </row>
    <row r="3" ht="16.5" spans="1:9">
      <c r="A3" s="30">
        <v>45741</v>
      </c>
      <c r="B3" s="30" t="s">
        <v>10</v>
      </c>
      <c r="C3" s="31">
        <v>77266</v>
      </c>
      <c r="D3" s="32" t="s">
        <v>11</v>
      </c>
      <c r="E3" s="33" t="s">
        <v>12</v>
      </c>
      <c r="F3" s="34" t="s">
        <v>13</v>
      </c>
      <c r="G3" s="35">
        <v>25250</v>
      </c>
      <c r="H3" s="36">
        <v>0.294</v>
      </c>
      <c r="I3" s="43">
        <v>7423.5</v>
      </c>
    </row>
    <row r="4" ht="16.5" spans="1:9">
      <c r="A4" s="30"/>
      <c r="B4" s="30"/>
      <c r="C4" s="31"/>
      <c r="D4" s="32"/>
      <c r="E4" s="33"/>
      <c r="F4" s="34" t="s">
        <v>14</v>
      </c>
      <c r="G4" s="35">
        <v>25250</v>
      </c>
      <c r="H4" s="36">
        <v>0.116</v>
      </c>
      <c r="I4" s="43">
        <v>2929</v>
      </c>
    </row>
    <row r="5" ht="16.5" spans="1:9">
      <c r="A5" s="30"/>
      <c r="B5" s="30"/>
      <c r="C5" s="31"/>
      <c r="D5" s="32"/>
      <c r="E5" s="33"/>
      <c r="F5" s="34" t="s">
        <v>15</v>
      </c>
      <c r="G5" s="35">
        <v>25250</v>
      </c>
      <c r="H5" s="35">
        <v>0</v>
      </c>
      <c r="I5" s="43">
        <v>0</v>
      </c>
    </row>
    <row r="6" ht="16.5" spans="1:9">
      <c r="A6" s="30"/>
      <c r="B6" s="30"/>
      <c r="C6" s="31"/>
      <c r="D6" s="32"/>
      <c r="E6" s="33"/>
      <c r="F6" s="31" t="s">
        <v>16</v>
      </c>
      <c r="G6" s="37">
        <v>126250</v>
      </c>
      <c r="H6" s="38">
        <v>0.042</v>
      </c>
      <c r="I6" s="44">
        <v>5302.5</v>
      </c>
    </row>
    <row r="7" ht="16.5" spans="1:9">
      <c r="A7" s="30"/>
      <c r="B7" s="30"/>
      <c r="C7" s="31"/>
      <c r="D7" s="32"/>
      <c r="E7" s="33"/>
      <c r="F7" s="31" t="s">
        <v>17</v>
      </c>
      <c r="G7" s="37">
        <v>1212</v>
      </c>
      <c r="H7" s="38">
        <v>0.042</v>
      </c>
      <c r="I7" s="44">
        <v>50.904</v>
      </c>
    </row>
    <row r="8" ht="33" spans="1:9">
      <c r="A8" s="30"/>
      <c r="B8" s="30"/>
      <c r="C8" s="31"/>
      <c r="D8" s="32"/>
      <c r="E8" s="33"/>
      <c r="F8" s="31" t="s">
        <v>18</v>
      </c>
      <c r="G8" s="35">
        <v>25250</v>
      </c>
      <c r="H8" s="38">
        <v>0.105</v>
      </c>
      <c r="I8" s="44">
        <v>2651.25</v>
      </c>
    </row>
    <row r="9" ht="30" spans="1:9">
      <c r="A9" s="39">
        <v>45764</v>
      </c>
      <c r="B9" s="39" t="s">
        <v>10</v>
      </c>
      <c r="C9" s="34" t="s">
        <v>19</v>
      </c>
      <c r="D9" s="40" t="s">
        <v>20</v>
      </c>
      <c r="E9" s="41" t="s">
        <v>21</v>
      </c>
      <c r="F9" s="34" t="s">
        <v>22</v>
      </c>
      <c r="G9" s="35">
        <v>26510</v>
      </c>
      <c r="H9" s="36">
        <v>0.24</v>
      </c>
      <c r="I9" s="43">
        <v>6362.4</v>
      </c>
    </row>
    <row r="10" spans="9:9">
      <c r="I10" s="20">
        <f>SUM(I3:I9)</f>
        <v>24719.554</v>
      </c>
    </row>
    <row r="11" spans="8:9">
      <c r="H11" s="20" t="s">
        <v>23</v>
      </c>
      <c r="I11" s="20">
        <v>3840</v>
      </c>
    </row>
    <row r="12" spans="9:9">
      <c r="I12" s="20">
        <f>SUM(I10:I11)</f>
        <v>28559.554</v>
      </c>
    </row>
  </sheetData>
  <autoFilter xmlns:etc="http://www.wps.cn/officeDocument/2017/etCustomData" ref="A2:I2" etc:filterBottomFollowUsedRange="0">
    <extLst/>
  </autoFilter>
  <mergeCells count="6">
    <mergeCell ref="A1:I1"/>
    <mergeCell ref="A3:A8"/>
    <mergeCell ref="B3:B8"/>
    <mergeCell ref="C3:C8"/>
    <mergeCell ref="D3:D8"/>
    <mergeCell ref="E3:E8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zoomScale="130" zoomScaleNormal="130" topLeftCell="B1" workbookViewId="0">
      <selection activeCell="B1" sqref="$A1:$XFD1048576"/>
    </sheetView>
  </sheetViews>
  <sheetFormatPr defaultColWidth="9" defaultRowHeight="20.1" customHeight="1"/>
  <cols>
    <col min="1" max="1" width="13.5" style="1" customWidth="1"/>
    <col min="2" max="2" width="10.5" style="1" customWidth="1"/>
    <col min="3" max="3" width="14.2545454545455" style="3" customWidth="1"/>
    <col min="4" max="4" width="15.8727272727273" style="3" customWidth="1"/>
    <col min="5" max="5" width="15.2727272727273" style="3" customWidth="1"/>
    <col min="6" max="6" width="15" style="3" customWidth="1"/>
    <col min="7" max="7" width="15.5" style="3" customWidth="1"/>
    <col min="8" max="9" width="9" style="3"/>
    <col min="10" max="10" width="10.7545454545455" style="3" customWidth="1"/>
    <col min="11" max="11" width="16" style="3"/>
    <col min="12" max="12" width="14.3727272727273" style="3" customWidth="1"/>
    <col min="13" max="16384" width="9" style="1"/>
  </cols>
  <sheetData>
    <row r="1" s="1" customFormat="1" ht="27" customHeight="1" spans="3:12">
      <c r="C1" s="4" t="s">
        <v>24</v>
      </c>
      <c r="D1" s="4"/>
      <c r="E1" s="4"/>
      <c r="F1" s="4"/>
      <c r="G1" s="4"/>
      <c r="H1" s="4"/>
      <c r="I1" s="4"/>
      <c r="J1" s="4"/>
      <c r="K1" s="4"/>
      <c r="L1" s="4"/>
    </row>
    <row r="2" s="1" customFormat="1" customHeight="1" spans="1:12">
      <c r="A2" s="5" t="s">
        <v>25</v>
      </c>
      <c r="B2" s="6">
        <f ca="1">TODAY()</f>
        <v>45792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customHeight="1" spans="1:12">
      <c r="A3" s="5" t="s">
        <v>26</v>
      </c>
      <c r="B3" s="7" t="s">
        <v>27</v>
      </c>
      <c r="C3" s="5"/>
      <c r="D3" s="1"/>
      <c r="E3" s="3"/>
      <c r="F3" s="3"/>
      <c r="G3" s="3"/>
      <c r="H3" s="8"/>
      <c r="I3" s="8"/>
      <c r="J3" s="8"/>
      <c r="K3" s="8"/>
      <c r="L3" s="8"/>
    </row>
    <row r="4" s="2" customFormat="1" customHeight="1" spans="1:12">
      <c r="A4" s="9" t="s">
        <v>28</v>
      </c>
      <c r="B4" s="10"/>
      <c r="C4" s="10"/>
      <c r="D4" s="10"/>
      <c r="E4" s="10"/>
      <c r="F4" s="10"/>
      <c r="G4" s="10"/>
      <c r="H4" s="10"/>
      <c r="I4" s="10"/>
      <c r="J4" s="10"/>
      <c r="K4" s="16"/>
      <c r="L4" s="17" t="s">
        <v>29</v>
      </c>
    </row>
    <row r="5" s="1" customFormat="1" customHeight="1" spans="1:12">
      <c r="A5" s="11" t="s">
        <v>30</v>
      </c>
      <c r="B5" s="11" t="s">
        <v>31</v>
      </c>
      <c r="C5" s="11" t="s">
        <v>32</v>
      </c>
      <c r="D5" s="11" t="s">
        <v>5</v>
      </c>
      <c r="E5" s="11" t="s">
        <v>33</v>
      </c>
      <c r="F5" s="11" t="s">
        <v>34</v>
      </c>
      <c r="G5" s="11" t="s">
        <v>6</v>
      </c>
      <c r="H5" s="11" t="s">
        <v>35</v>
      </c>
      <c r="I5" s="11" t="s">
        <v>36</v>
      </c>
      <c r="J5" s="11" t="s">
        <v>8</v>
      </c>
      <c r="K5" s="11" t="s">
        <v>37</v>
      </c>
      <c r="L5" s="18" t="s">
        <v>38</v>
      </c>
    </row>
    <row r="6" s="1" customFormat="1" customHeight="1" spans="1:12">
      <c r="A6" s="11" t="s">
        <v>39</v>
      </c>
      <c r="B6" s="11" t="s">
        <v>40</v>
      </c>
      <c r="C6" s="11" t="s">
        <v>41</v>
      </c>
      <c r="D6" s="11" t="s">
        <v>42</v>
      </c>
      <c r="E6" s="11" t="s">
        <v>43</v>
      </c>
      <c r="F6" s="11"/>
      <c r="G6" s="11" t="s">
        <v>44</v>
      </c>
      <c r="H6" s="11">
        <v>25250</v>
      </c>
      <c r="I6" s="11" t="s">
        <v>45</v>
      </c>
      <c r="J6" s="11">
        <f t="shared" ref="J6:J11" si="0">K6/H6</f>
        <v>0.105</v>
      </c>
      <c r="K6" s="11">
        <v>2651.25</v>
      </c>
      <c r="L6" s="18"/>
    </row>
    <row r="7" s="1" customFormat="1" customHeight="1" spans="1:12">
      <c r="A7" s="11" t="s">
        <v>39</v>
      </c>
      <c r="B7" s="11" t="s">
        <v>40</v>
      </c>
      <c r="C7" s="11" t="s">
        <v>41</v>
      </c>
      <c r="D7" s="11" t="s">
        <v>42</v>
      </c>
      <c r="E7" s="11" t="s">
        <v>43</v>
      </c>
      <c r="F7" s="11"/>
      <c r="G7" s="11" t="s">
        <v>46</v>
      </c>
      <c r="H7" s="11">
        <v>25250</v>
      </c>
      <c r="I7" s="11" t="s">
        <v>45</v>
      </c>
      <c r="J7" s="11">
        <f t="shared" si="0"/>
        <v>0.212015841584158</v>
      </c>
      <c r="K7" s="11">
        <v>5353.4</v>
      </c>
      <c r="L7" s="18"/>
    </row>
    <row r="8" s="1" customFormat="1" customHeight="1" spans="1:12">
      <c r="A8" s="11" t="s">
        <v>39</v>
      </c>
      <c r="B8" s="11" t="s">
        <v>40</v>
      </c>
      <c r="C8" s="11" t="s">
        <v>41</v>
      </c>
      <c r="D8" s="11" t="s">
        <v>42</v>
      </c>
      <c r="E8" s="11" t="s">
        <v>43</v>
      </c>
      <c r="F8" s="11"/>
      <c r="G8" s="11" t="s">
        <v>47</v>
      </c>
      <c r="H8" s="11">
        <v>25250</v>
      </c>
      <c r="I8" s="11" t="s">
        <v>45</v>
      </c>
      <c r="J8" s="11">
        <f t="shared" si="0"/>
        <v>0.294</v>
      </c>
      <c r="K8" s="11">
        <v>7423.5</v>
      </c>
      <c r="L8" s="18"/>
    </row>
    <row r="9" s="1" customFormat="1" customHeight="1" spans="1:12">
      <c r="A9" s="11" t="s">
        <v>39</v>
      </c>
      <c r="B9" s="11" t="s">
        <v>40</v>
      </c>
      <c r="C9" s="11" t="s">
        <v>41</v>
      </c>
      <c r="D9" s="11" t="s">
        <v>42</v>
      </c>
      <c r="E9" s="11" t="s">
        <v>43</v>
      </c>
      <c r="F9" s="11"/>
      <c r="G9" s="11" t="s">
        <v>48</v>
      </c>
      <c r="H9" s="11">
        <v>25250</v>
      </c>
      <c r="I9" s="11" t="s">
        <v>45</v>
      </c>
      <c r="J9" s="11">
        <f t="shared" si="0"/>
        <v>0.116</v>
      </c>
      <c r="K9" s="11">
        <v>2929</v>
      </c>
      <c r="L9" s="18"/>
    </row>
    <row r="10" s="1" customFormat="1" customHeight="1" spans="1:12">
      <c r="A10" s="11" t="s">
        <v>39</v>
      </c>
      <c r="B10" s="11" t="s">
        <v>40</v>
      </c>
      <c r="C10" s="11" t="s">
        <v>41</v>
      </c>
      <c r="D10" s="11" t="s">
        <v>42</v>
      </c>
      <c r="E10" s="11" t="s">
        <v>43</v>
      </c>
      <c r="F10" s="11"/>
      <c r="G10" s="11" t="s">
        <v>49</v>
      </c>
      <c r="H10" s="11">
        <v>26510</v>
      </c>
      <c r="I10" s="11" t="s">
        <v>45</v>
      </c>
      <c r="J10" s="11">
        <f t="shared" si="0"/>
        <v>0.24</v>
      </c>
      <c r="K10" s="11">
        <v>6362.4</v>
      </c>
      <c r="L10" s="18"/>
    </row>
    <row r="11" s="1" customFormat="1" customHeight="1" spans="1:12">
      <c r="A11" s="11" t="s">
        <v>39</v>
      </c>
      <c r="B11" s="11" t="s">
        <v>40</v>
      </c>
      <c r="C11" s="11" t="s">
        <v>41</v>
      </c>
      <c r="D11" s="11" t="s">
        <v>42</v>
      </c>
      <c r="E11" s="11" t="s">
        <v>43</v>
      </c>
      <c r="F11" s="11"/>
      <c r="G11" s="11" t="s">
        <v>50</v>
      </c>
      <c r="H11" s="11">
        <v>400</v>
      </c>
      <c r="I11" s="11" t="s">
        <v>45</v>
      </c>
      <c r="J11" s="11">
        <f t="shared" si="0"/>
        <v>9.6</v>
      </c>
      <c r="K11" s="11">
        <v>3840</v>
      </c>
      <c r="L11" s="18"/>
    </row>
    <row r="12" s="1" customFormat="1" customHeight="1" spans="1:1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9">
        <f>SUM(K6:K11)</f>
        <v>28559.55</v>
      </c>
      <c r="L12" s="18"/>
    </row>
    <row r="13" s="1" customFormat="1" customHeight="1" spans="1:12">
      <c r="A13" s="3" t="s">
        <v>51</v>
      </c>
      <c r="C13" s="3"/>
      <c r="D13" s="1"/>
      <c r="E13" s="3"/>
      <c r="F13" s="3"/>
      <c r="G13" s="3"/>
      <c r="H13" s="3"/>
      <c r="I13" s="3"/>
      <c r="J13" s="3"/>
      <c r="K13" s="3"/>
      <c r="L13" s="3"/>
    </row>
    <row r="14" s="1" customFormat="1" customHeight="1" spans="1:12">
      <c r="A14" s="12" t="s">
        <v>52</v>
      </c>
      <c r="B14" s="13"/>
      <c r="C14" s="3"/>
      <c r="D14" s="1"/>
      <c r="E14" s="1"/>
      <c r="F14" s="3"/>
      <c r="G14" s="3"/>
      <c r="H14" s="3"/>
      <c r="I14" s="3"/>
      <c r="J14" s="3"/>
      <c r="K14" s="3"/>
      <c r="L14" s="3"/>
    </row>
    <row r="15" s="1" customFormat="1" customHeight="1" spans="1:12">
      <c r="A15" s="12" t="s">
        <v>53</v>
      </c>
      <c r="B15"/>
      <c r="C15" s="3"/>
      <c r="D15" s="1"/>
      <c r="E15" s="13"/>
      <c r="F15" s="3"/>
      <c r="G15" s="3"/>
      <c r="H15" s="3"/>
      <c r="I15" s="3"/>
      <c r="J15" s="3"/>
      <c r="K15" s="3"/>
      <c r="L15" s="3"/>
    </row>
    <row r="16" s="1" customFormat="1" customHeight="1" spans="1:12">
      <c r="A16" s="12" t="s">
        <v>54</v>
      </c>
      <c r="B16" s="13" t="s">
        <v>55</v>
      </c>
      <c r="C16" s="3"/>
      <c r="D16" s="1"/>
      <c r="E16" s="13"/>
      <c r="F16" s="3"/>
      <c r="G16" s="3"/>
      <c r="H16" s="3"/>
      <c r="I16" s="3"/>
      <c r="J16" s="3"/>
      <c r="K16" s="3"/>
      <c r="L16" s="3"/>
    </row>
    <row r="17" s="1" customFormat="1" customHeight="1" spans="3:12">
      <c r="C17" s="3"/>
      <c r="D17" s="14"/>
      <c r="E17" s="3"/>
      <c r="F17" s="3"/>
      <c r="G17" s="3"/>
      <c r="H17" s="3"/>
      <c r="I17" s="3"/>
      <c r="J17" s="3"/>
      <c r="K17" s="3"/>
      <c r="L17" s="3"/>
    </row>
    <row r="18" s="1" customFormat="1" customHeight="1" spans="1:12">
      <c r="A18" s="15" t="s">
        <v>56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="1" customFormat="1" customHeight="1" spans="1:12">
      <c r="A19" s="15" t="s">
        <v>57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="1" customFormat="1" customHeight="1" spans="1:12">
      <c r="A20" s="15" t="s">
        <v>58</v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14" customHeight="1"/>
    <row r="22" ht="14" customHeight="1"/>
    <row r="23" ht="14" customHeight="1"/>
    <row r="24" ht="14" customHeight="1"/>
  </sheetData>
  <mergeCells count="2">
    <mergeCell ref="C1:L1"/>
    <mergeCell ref="A4:K4"/>
  </mergeCells>
  <dataValidations count="2">
    <dataValidation type="list" allowBlank="1" showInputMessage="1" showErrorMessage="1" sqref="A4">
      <formula1>"加工费,外销（面辅料）,外销（成衣）,内销（面料）,内销（辅料）,费用"</formula1>
    </dataValidation>
    <dataValidation type="list" allowBlank="1" showInputMessage="1" showErrorMessage="1" sqref="C$1:C$1048576">
      <formula1>"内销（面料）,内销（辅料）,加工费,外销（成衣）, 外销（面辅料）,内销（成衣）,费用"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4.29开票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No-Maj</cp:lastModifiedBy>
  <dcterms:created xsi:type="dcterms:W3CDTF">2017-08-21T10:11:00Z</dcterms:created>
  <dcterms:modified xsi:type="dcterms:W3CDTF">2025-05-15T09:05:30Z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BC6DA3A2A60A4D408000891BA9D10769</vt:lpwstr>
  </property>
  <property fmtid="{D5CDD505-2E9C-101B-9397-08002B2CF9AE}" pid="4" name="KSOReadingLayout">
    <vt:bool>false</vt:bool>
  </property>
</Properties>
</file>