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人民币" sheetId="19" r:id="rId1"/>
    <sheet name="美金" sheetId="20" r:id="rId2"/>
  </sheets>
  <definedNames>
    <definedName name="_xlnm._FilterDatabase" localSheetId="0" hidden="1">人民币!$A$1:$I$5</definedName>
    <definedName name="_xlnm.Print_Area" localSheetId="0">人民币!$A$1:$I$2</definedName>
    <definedName name="_xlnm.Print_Area" localSheetId="1">美金!$A$1:$I$2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<sst xmlns="http://schemas.openxmlformats.org/spreadsheetml/2006/main" count="59" uniqueCount="40">
  <si>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r>
      <rPr>
        <b/>
        <sz val="16"/>
        <color theme="1"/>
        <rFont val="宋体"/>
        <charset val="134"/>
      </rPr>
      <t>宁波升与</t>
    </r>
    <r>
      <rPr>
        <b/>
        <sz val="16"/>
        <color theme="1"/>
        <rFont val="Arial"/>
        <charset val="134"/>
      </rPr>
      <t>2025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</si>
  <si>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r>
      <rPr>
        <sz val="10"/>
        <rFont val="宋体"/>
        <charset val="134"/>
      </rPr>
      <t>下单时间</t>
    </r>
  </si>
  <si>
    <r>
      <rPr>
        <sz val="10"/>
        <rFont val="宋体"/>
        <charset val="134"/>
      </rPr>
      <t>客户联系人</t>
    </r>
  </si>
  <si>
    <r>
      <rPr>
        <sz val="10"/>
        <rFont val="Arial"/>
        <charset val="134"/>
      </rPr>
      <t>PO</t>
    </r>
    <r>
      <rPr>
        <sz val="10"/>
        <rFont val="宋体"/>
        <charset val="134"/>
      </rPr>
      <t>号</t>
    </r>
  </si>
  <si>
    <t>睿颢合同号</t>
  </si>
  <si>
    <r>
      <rPr>
        <sz val="10"/>
        <rFont val="宋体"/>
        <charset val="134"/>
      </rPr>
      <t>款号</t>
    </r>
  </si>
  <si>
    <r>
      <rPr>
        <sz val="10"/>
        <rFont val="宋体"/>
        <charset val="134"/>
      </rPr>
      <t>品名</t>
    </r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</si>
  <si>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>(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</si>
  <si>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单价</t>
    </r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</si>
  <si>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(RMB)</t>
    </r>
  </si>
  <si>
    <t>Charmmy</t>
  </si>
  <si>
    <r>
      <rPr>
        <sz val="11"/>
        <color theme="1"/>
        <rFont val="宋体"/>
        <charset val="134"/>
        <scheme val="minor"/>
      </rPr>
      <t xml:space="preserve">21885
21886
</t>
    </r>
    <r>
      <rPr>
        <sz val="11"/>
        <rFont val="宋体"/>
        <charset val="134"/>
        <scheme val="minor"/>
      </rPr>
      <t>21887
21888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21894
21897</t>
    </r>
  </si>
  <si>
    <t>RBSKNBSY003</t>
  </si>
  <si>
    <t>MANDARINA 3660-662-902
Cambodia 女上装</t>
  </si>
  <si>
    <t>白织标-55*10mm 
WLBCGEN015 (BKWOL24005)</t>
  </si>
  <si>
    <t>白色缎带洗标CLBCGEN003*4页-60*25mm（加页码）</t>
  </si>
  <si>
    <t>发  票  通  知  单</t>
  </si>
  <si>
    <r>
      <rPr>
        <sz val="11"/>
        <color theme="1"/>
        <rFont val="宋体"/>
        <charset val="134"/>
      </rPr>
      <t>编号</t>
    </r>
    <r>
      <rPr>
        <sz val="11"/>
        <color theme="1"/>
        <rFont val="Calibri"/>
        <charset val="134"/>
      </rPr>
      <t>                         </t>
    </r>
    <r>
      <rPr>
        <sz val="11"/>
        <color theme="1"/>
        <rFont val="宋体"/>
        <charset val="134"/>
      </rPr>
      <t>（发票张数）</t>
    </r>
    <r>
      <rPr>
        <sz val="11"/>
        <color theme="1"/>
        <rFont val="Calibri"/>
        <charset val="134"/>
      </rPr>
      <t>      </t>
    </r>
  </si>
  <si>
    <t>申请日期</t>
  </si>
  <si>
    <t>客户</t>
  </si>
  <si>
    <r>
      <rPr>
        <sz val="11"/>
        <color theme="1"/>
        <rFont val="宋体"/>
        <charset val="134"/>
      </rPr>
      <t>开票抬头</t>
    </r>
    <r>
      <rPr>
        <sz val="11"/>
        <color theme="1"/>
        <rFont val="Calibri"/>
        <charset val="134"/>
      </rPr>
      <t>  </t>
    </r>
  </si>
  <si>
    <r>
      <rPr>
        <sz val="11"/>
        <color theme="1"/>
        <rFont val="宋体"/>
        <charset val="134"/>
      </rPr>
      <t>货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物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或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应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税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劳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务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名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称</t>
    </r>
    <r>
      <rPr>
        <sz val="11"/>
        <color theme="1"/>
        <rFont val="Calibri"/>
        <charset val="134"/>
      </rPr>
      <t>              </t>
    </r>
    <r>
      <rPr>
        <sz val="11"/>
        <color theme="1"/>
        <rFont val="宋体"/>
        <charset val="134"/>
      </rPr>
      <t>（比如吊粒，吊牌等，大致写一下就可以）</t>
    </r>
  </si>
  <si>
    <r>
      <rPr>
        <sz val="11"/>
        <color theme="1"/>
        <rFont val="宋体"/>
        <charset val="134"/>
      </rPr>
      <t>   规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格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型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号</t>
    </r>
    <r>
      <rPr>
        <sz val="11"/>
        <color theme="1"/>
        <rFont val="Calibri"/>
        <charset val="134"/>
      </rPr>
      <t> </t>
    </r>
  </si>
  <si>
    <t>单位</t>
  </si>
  <si>
    <r>
      <rPr>
        <sz val="11"/>
        <color theme="1"/>
        <rFont val="宋体"/>
        <charset val="134"/>
      </rPr>
      <t>数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量</t>
    </r>
  </si>
  <si>
    <r>
      <rPr>
        <sz val="11"/>
        <color theme="1"/>
        <rFont val="宋体"/>
        <charset val="134"/>
      </rPr>
      <t>金额</t>
    </r>
    <r>
      <rPr>
        <sz val="11"/>
        <color theme="1"/>
        <rFont val="Calibri"/>
        <charset val="134"/>
      </rPr>
      <t> </t>
    </r>
  </si>
  <si>
    <t>备注</t>
  </si>
  <si>
    <t>（请填写全名）</t>
  </si>
  <si>
    <r>
      <rPr>
        <sz val="11"/>
        <color theme="1"/>
        <rFont val="宋体"/>
        <charset val="134"/>
      </rPr>
      <t>（如果不需要注明的请写</t>
    </r>
    <r>
      <rPr>
        <sz val="11"/>
        <color theme="1"/>
        <rFont val="Calibri"/>
        <charset val="134"/>
      </rPr>
      <t>“</t>
    </r>
    <r>
      <rPr>
        <sz val="11"/>
        <color theme="1"/>
        <rFont val="宋体"/>
        <charset val="134"/>
      </rPr>
      <t>无</t>
    </r>
    <r>
      <rPr>
        <sz val="11"/>
        <color theme="1"/>
        <rFont val="Calibri"/>
        <charset val="134"/>
      </rPr>
      <t>”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</si>
  <si>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（一张发票的总金额）</t>
    </r>
  </si>
  <si>
    <t>宁波升与</t>
  </si>
  <si>
    <t>宁波升与国际贸易有限公司</t>
  </si>
  <si>
    <t>主标</t>
  </si>
  <si>
    <t>3660/662</t>
  </si>
  <si>
    <t>个</t>
  </si>
  <si>
    <t>JP2513SR</t>
  </si>
  <si>
    <t>洗标</t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</si>
  <si>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(USD)</t>
    </r>
  </si>
  <si>
    <t>白色吊牌HPBCGEN001-60*95mm</t>
  </si>
  <si>
    <t>黑色吊绳 MRBCGEN004-320*1.5mm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</si>
</sst>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\¥#,##0.00_);[Red]\(\¥#,##0.00\)"/>
    <numFmt numFmtId="179" formatCode="0.00_ "/>
    <numFmt numFmtId="180" formatCode="m/d;@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horizontal="center" vertical="center"/>
    </xf>
    <xf numFmtId="0" fontId="32" fillId="0" borderId="0">
      <alignment horizontal="center" vertical="center"/>
    </xf>
    <xf numFmtId="0" fontId="32" fillId="0" borderId="0">
      <alignment horizontal="center"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horizontal="center" vertical="center"/>
    </xf>
    <xf numFmtId="0" fontId="33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180" fontId="10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80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8" fontId="11" fillId="2" borderId="7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  <cellStyle name="常规_合同" xfId="55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15" zoomScaleNormal="115" zoomScaleSheetLayoutView="130" workbookViewId="0">
      <selection activeCell="E18" sqref="E18"/>
    </sheetView>
  </sheetViews>
  <sheetFormatPr defaultColWidth="8.72727272727273" defaultRowHeight="14"/>
  <cols>
    <col min="1" max="1" width="16" style="1" customWidth="1"/>
    <col min="2" max="2" width="13" style="1" customWidth="1"/>
    <col min="3" max="3" width="9.09090909090909" style="1" customWidth="1"/>
    <col min="4" max="4" width="15" style="1" customWidth="1"/>
    <col min="5" max="5" width="24.8181818181818" style="1" customWidth="1"/>
    <col min="6" max="6" width="50" style="1" customWidth="1"/>
    <col min="7" max="7" width="12.9090909090909" style="1" customWidth="1"/>
    <col min="8" max="8" width="10.1545454545455" style="1" customWidth="1"/>
    <col min="9" max="9" width="12.9090909090909" style="1" customWidth="1"/>
    <col min="10" max="10" width="9.54545454545454" style="1" customWidth="1"/>
    <col min="11" max="16384" width="8.72727272727273" style="1"/>
  </cols>
  <sheetData>
    <row r="1" ht="21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36" t="s">
        <v>9</v>
      </c>
    </row>
    <row r="3" ht="37" customHeight="1" spans="1:9">
      <c r="A3" s="19">
        <v>45712</v>
      </c>
      <c r="B3" s="19" t="s">
        <v>10</v>
      </c>
      <c r="C3" s="20" t="s">
        <v>11</v>
      </c>
      <c r="D3" s="19" t="s">
        <v>12</v>
      </c>
      <c r="E3" s="21" t="s">
        <v>13</v>
      </c>
      <c r="F3" s="12" t="s">
        <v>14</v>
      </c>
      <c r="G3" s="16">
        <f>23492+5360+5439+6595+12820+2392+2424+2940</f>
        <v>61462</v>
      </c>
      <c r="H3" s="16">
        <v>0.1</v>
      </c>
      <c r="I3" s="16">
        <f>G3*H3</f>
        <v>6146.2</v>
      </c>
    </row>
    <row r="4" ht="37" customHeight="1" spans="1:9">
      <c r="A4" s="22"/>
      <c r="B4" s="22"/>
      <c r="C4" s="22"/>
      <c r="D4" s="22"/>
      <c r="E4" s="22"/>
      <c r="F4" s="15" t="s">
        <v>15</v>
      </c>
      <c r="G4" s="16">
        <f>61462*4</f>
        <v>245848</v>
      </c>
      <c r="H4" s="16">
        <v>0.04</v>
      </c>
      <c r="I4" s="16">
        <f>G4*H4</f>
        <v>9833.92</v>
      </c>
    </row>
    <row r="5" spans="9:9">
      <c r="I5" s="2">
        <f>SUM(I3:I4)</f>
        <v>15980.12</v>
      </c>
    </row>
    <row r="9" ht="28.5" spans="1:10">
      <c r="A9" s="23" t="s">
        <v>16</v>
      </c>
      <c r="B9" s="23"/>
      <c r="C9" s="23"/>
      <c r="D9" s="23"/>
      <c r="E9" s="23"/>
      <c r="F9" s="23"/>
      <c r="G9" s="23"/>
      <c r="H9" s="23"/>
      <c r="I9" s="23"/>
      <c r="J9" s="23"/>
    </row>
    <row r="10" ht="14.5" spans="1:10">
      <c r="A10" s="24" t="s">
        <v>17</v>
      </c>
      <c r="B10" s="24" t="s">
        <v>18</v>
      </c>
      <c r="C10" s="24" t="s">
        <v>19</v>
      </c>
      <c r="D10" s="25" t="s">
        <v>20</v>
      </c>
      <c r="E10" s="24" t="s">
        <v>21</v>
      </c>
      <c r="F10" s="26" t="s">
        <v>22</v>
      </c>
      <c r="G10" s="24" t="s">
        <v>23</v>
      </c>
      <c r="H10" s="24" t="s">
        <v>24</v>
      </c>
      <c r="I10" s="25" t="s">
        <v>25</v>
      </c>
      <c r="J10" s="24" t="s">
        <v>26</v>
      </c>
    </row>
    <row r="11" ht="28.5" spans="1:10">
      <c r="A11" s="24"/>
      <c r="B11" s="24"/>
      <c r="C11" s="24"/>
      <c r="D11" s="27" t="s">
        <v>27</v>
      </c>
      <c r="E11" s="24"/>
      <c r="F11" s="28" t="s">
        <v>28</v>
      </c>
      <c r="G11" s="24"/>
      <c r="H11" s="24"/>
      <c r="I11" s="37" t="s">
        <v>29</v>
      </c>
      <c r="J11" s="24"/>
    </row>
    <row r="12" spans="1:10">
      <c r="A12" s="29">
        <v>1</v>
      </c>
      <c r="B12" s="30">
        <v>45806</v>
      </c>
      <c r="C12" s="29" t="s">
        <v>30</v>
      </c>
      <c r="D12" s="31" t="s">
        <v>31</v>
      </c>
      <c r="E12" s="32" t="s">
        <v>32</v>
      </c>
      <c r="F12" s="32" t="s">
        <v>33</v>
      </c>
      <c r="G12" s="32" t="s">
        <v>34</v>
      </c>
      <c r="H12" s="32">
        <v>61462</v>
      </c>
      <c r="I12" s="38">
        <v>6146.2</v>
      </c>
      <c r="J12" s="39" t="s">
        <v>35</v>
      </c>
    </row>
    <row r="13" spans="1:10">
      <c r="A13" s="33"/>
      <c r="B13" s="34"/>
      <c r="C13" s="33"/>
      <c r="D13" s="33"/>
      <c r="E13" s="35" t="s">
        <v>36</v>
      </c>
      <c r="F13" s="32" t="s">
        <v>33</v>
      </c>
      <c r="G13" s="32" t="s">
        <v>34</v>
      </c>
      <c r="H13" s="35">
        <v>245848</v>
      </c>
      <c r="I13" s="38">
        <v>9833.92</v>
      </c>
      <c r="J13" s="40"/>
    </row>
  </sheetData>
  <autoFilter xmlns:etc="http://www.wps.cn/officeDocument/2017/etCustomData" ref="A1:I5" etc:filterBottomFollowUsedRange="0">
    <extLst/>
  </autoFilter>
  <mergeCells count="19">
    <mergeCell ref="A1:I1"/>
    <mergeCell ref="A9:J9"/>
    <mergeCell ref="A3:A4"/>
    <mergeCell ref="A10:A11"/>
    <mergeCell ref="A12:A13"/>
    <mergeCell ref="B3:B4"/>
    <mergeCell ref="B10:B11"/>
    <mergeCell ref="B12:B13"/>
    <mergeCell ref="C3:C4"/>
    <mergeCell ref="C10:C11"/>
    <mergeCell ref="C12:C13"/>
    <mergeCell ref="D3:D4"/>
    <mergeCell ref="D12:D13"/>
    <mergeCell ref="E3:E4"/>
    <mergeCell ref="E10:E11"/>
    <mergeCell ref="G10:G11"/>
    <mergeCell ref="H10:H11"/>
    <mergeCell ref="J10:J11"/>
    <mergeCell ref="J12:J13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15" zoomScaleNormal="115" zoomScaleSheetLayoutView="130" workbookViewId="0">
      <selection activeCell="F17" sqref="F17"/>
    </sheetView>
  </sheetViews>
  <sheetFormatPr defaultColWidth="8.72727272727273" defaultRowHeight="14"/>
  <cols>
    <col min="1" max="1" width="16" style="1" customWidth="1"/>
    <col min="2" max="2" width="13" style="1" customWidth="1"/>
    <col min="3" max="3" width="9.09090909090909" style="1" customWidth="1"/>
    <col min="4" max="4" width="15" style="1" customWidth="1"/>
    <col min="5" max="5" width="24.8181818181818" style="1" customWidth="1"/>
    <col min="6" max="6" width="44.4272727272727" style="1" customWidth="1"/>
    <col min="7" max="7" width="12.9090909090909" style="2" customWidth="1"/>
    <col min="8" max="8" width="10.1545454545455" style="1" customWidth="1"/>
    <col min="9" max="9" width="12.9090909090909" style="2" customWidth="1"/>
    <col min="10" max="10" width="21.4181818181818" style="1" customWidth="1"/>
    <col min="11" max="16384" width="8.72727272727273" style="1"/>
  </cols>
  <sheetData>
    <row r="1" ht="2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17" t="s">
        <v>37</v>
      </c>
    </row>
    <row r="3" spans="1:9">
      <c r="A3" s="11">
        <v>45712</v>
      </c>
      <c r="B3" s="12" t="s">
        <v>10</v>
      </c>
      <c r="C3" s="13" t="s">
        <v>11</v>
      </c>
      <c r="D3" s="14" t="s">
        <v>12</v>
      </c>
      <c r="E3" s="13" t="s">
        <v>13</v>
      </c>
      <c r="F3" s="15" t="s">
        <v>38</v>
      </c>
      <c r="G3" s="16">
        <f>23492+12820</f>
        <v>36312</v>
      </c>
      <c r="H3" s="16">
        <v>0.045</v>
      </c>
      <c r="I3" s="16">
        <f t="shared" ref="I3:I8" si="0">G3*H3</f>
        <v>1634.04</v>
      </c>
    </row>
    <row r="4" spans="1:9">
      <c r="A4" s="11"/>
      <c r="B4" s="12"/>
      <c r="C4" s="12"/>
      <c r="D4" s="14"/>
      <c r="E4" s="13"/>
      <c r="F4" s="15" t="s">
        <v>39</v>
      </c>
      <c r="G4" s="16">
        <f>23492+12820</f>
        <v>36312</v>
      </c>
      <c r="H4" s="16">
        <v>0.017</v>
      </c>
      <c r="I4" s="16">
        <f t="shared" si="0"/>
        <v>617.304</v>
      </c>
    </row>
    <row r="5" spans="1:9">
      <c r="A5" s="11"/>
      <c r="B5" s="12"/>
      <c r="C5" s="12"/>
      <c r="D5" s="14"/>
      <c r="E5" s="13"/>
      <c r="F5" s="15" t="s">
        <v>38</v>
      </c>
      <c r="G5" s="16">
        <f>5360+2392</f>
        <v>7752</v>
      </c>
      <c r="H5" s="16">
        <v>0.045</v>
      </c>
      <c r="I5" s="16">
        <f t="shared" si="0"/>
        <v>348.84</v>
      </c>
    </row>
    <row r="6" spans="1:9">
      <c r="A6" s="11"/>
      <c r="B6" s="12"/>
      <c r="C6" s="12"/>
      <c r="D6" s="14"/>
      <c r="E6" s="13"/>
      <c r="F6" s="15" t="s">
        <v>39</v>
      </c>
      <c r="G6" s="16">
        <f>5360+2392</f>
        <v>7752</v>
      </c>
      <c r="H6" s="16">
        <v>0.017</v>
      </c>
      <c r="I6" s="16">
        <f t="shared" si="0"/>
        <v>131.784</v>
      </c>
    </row>
    <row r="7" spans="1:9">
      <c r="A7" s="11"/>
      <c r="B7" s="12"/>
      <c r="C7" s="12"/>
      <c r="D7" s="14"/>
      <c r="E7" s="13"/>
      <c r="F7" s="15" t="s">
        <v>38</v>
      </c>
      <c r="G7" s="16">
        <f>6595+2940</f>
        <v>9535</v>
      </c>
      <c r="H7" s="16">
        <v>0.045</v>
      </c>
      <c r="I7" s="16">
        <f t="shared" si="0"/>
        <v>429.075</v>
      </c>
    </row>
    <row r="8" spans="1:9">
      <c r="A8" s="11"/>
      <c r="B8" s="12"/>
      <c r="C8" s="12"/>
      <c r="D8" s="14"/>
      <c r="E8" s="13"/>
      <c r="F8" s="15" t="s">
        <v>39</v>
      </c>
      <c r="G8" s="16">
        <f>6595+2940</f>
        <v>9535</v>
      </c>
      <c r="H8" s="16">
        <v>0.017</v>
      </c>
      <c r="I8" s="16">
        <f t="shared" si="0"/>
        <v>162.095</v>
      </c>
    </row>
    <row r="9" spans="9:9">
      <c r="I9" s="18">
        <f>SUM(I3:I8)</f>
        <v>3323.138</v>
      </c>
    </row>
  </sheetData>
  <mergeCells count="6">
    <mergeCell ref="A1:I1"/>
    <mergeCell ref="A3:A8"/>
    <mergeCell ref="B3:B8"/>
    <mergeCell ref="C3:C8"/>
    <mergeCell ref="D3:D8"/>
    <mergeCell ref="E3:E8"/>
  </mergeCells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人民币</vt:lpstr>
      <vt:lpstr>美金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Z&amp;M&amp;L</cp:lastModifiedBy>
  <dcterms:created xsi:type="dcterms:W3CDTF">2017-08-21T10:11:00Z</dcterms:created>
  <dcterms:modified xsi:type="dcterms:W3CDTF">2025-05-29T09:39:25Z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BC6DA3A2A60A4D408000891BA9D10769</vt:lpwstr>
  </property>
</Properties>
</file>