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国内做货-人民币" sheetId="25" r:id="rId1"/>
    <sheet name="国外做货-美金" sheetId="26" r:id="rId2"/>
  </sheets>
  <definedNames>
    <definedName name="_xlnm._FilterDatabase" localSheetId="0" hidden="1">'国内做货-人民币'!$B$1:$I$8</definedName>
    <definedName name="_xlnm._FilterDatabase" localSheetId="1" hidden="1">'国外做货-美金'!$B$1:$I$18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<sst xmlns="http://schemas.openxmlformats.org/spreadsheetml/2006/main" count="75" uniqueCount="50">
  <si>
    <r>
      <rPr>
        <b/>
        <sz val="16"/>
        <color theme="1"/>
        <rFont val="宋体"/>
        <charset val="134"/>
      </rPr>
      <t>睿宁</t>
    </r>
    <r>
      <rPr>
        <b/>
        <sz val="16"/>
        <color theme="1"/>
        <rFont val="Arial"/>
        <charset val="134"/>
      </rPr>
      <t>2025</t>
    </r>
    <r>
      <rPr>
        <b/>
        <sz val="16"/>
        <color theme="1"/>
        <rFont val="宋体"/>
        <charset val="134"/>
      </rPr>
      <t>对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账</t>
    </r>
    <r>
      <rPr>
        <b/>
        <sz val="16"/>
        <color theme="1"/>
        <rFont val="Arial"/>
        <charset val="134"/>
      </rPr>
      <t xml:space="preserve"> </t>
    </r>
    <r>
      <rPr>
        <b/>
        <sz val="16"/>
        <color theme="1"/>
        <rFont val="宋体"/>
        <charset val="134"/>
      </rPr>
      <t>单</t>
    </r>
    <r>
      <rPr>
        <b/>
        <sz val="16"/>
        <color theme="1"/>
        <rFont val="Arial"/>
        <charset val="134"/>
      </rPr>
      <t>-Recall</t>
    </r>
  </si>
  <si>
    <t>下单时间</t>
  </si>
  <si>
    <t>出货时间</t>
  </si>
  <si>
    <r>
      <rPr>
        <b/>
        <sz val="10"/>
        <rFont val="Arial"/>
        <charset val="134"/>
      </rPr>
      <t>PO</t>
    </r>
    <r>
      <rPr>
        <b/>
        <sz val="10"/>
        <rFont val="宋体"/>
        <charset val="134"/>
      </rPr>
      <t>号</t>
    </r>
  </si>
  <si>
    <t>睿颢合同号</t>
  </si>
  <si>
    <t>款号</t>
  </si>
  <si>
    <t>品名</t>
  </si>
  <si>
    <r>
      <rPr>
        <b/>
        <sz val="10"/>
        <rFont val="宋体"/>
        <charset val="134"/>
      </rPr>
      <t>数量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片）</t>
    </r>
  </si>
  <si>
    <t>单价</t>
  </si>
  <si>
    <r>
      <rPr>
        <b/>
        <sz val="10"/>
        <rFont val="宋体"/>
        <charset val="134"/>
      </rPr>
      <t>金额</t>
    </r>
    <r>
      <rPr>
        <b/>
        <sz val="10"/>
        <rFont val="Arial"/>
        <charset val="134"/>
      </rPr>
      <t>(RMB)</t>
    </r>
  </si>
  <si>
    <t>23301</t>
  </si>
  <si>
    <t>RRNBSK356</t>
  </si>
  <si>
    <t>0093-707-441
Made in China 女下装裤子
加单1</t>
  </si>
  <si>
    <t>白色吊牌HPBCGEN001-60*95mm</t>
  </si>
  <si>
    <t>价格贴：红 BKSKR24002 蓝 BKSKR24001</t>
  </si>
  <si>
    <t>黑色 吊绳 MRBCGEN004-320*1.5mm</t>
  </si>
  <si>
    <t>白色缎带洗标CLBCGEN003*4页-60*25mm（加页码）</t>
  </si>
  <si>
    <t>白色织标WLBCGEN017（05B）-65*19mm</t>
  </si>
  <si>
    <t>以下开票  徐州星之浩服饰有限公司</t>
  </si>
  <si>
    <r>
      <rPr>
        <sz val="12"/>
        <rFont val="宋体"/>
        <charset val="134"/>
      </rPr>
      <t>品名</t>
    </r>
  </si>
  <si>
    <r>
      <rPr>
        <sz val="12"/>
        <rFont val="宋体"/>
        <charset val="134"/>
      </rPr>
      <t>数量</t>
    </r>
  </si>
  <si>
    <r>
      <rPr>
        <sz val="12"/>
        <rFont val="宋体"/>
        <charset val="134"/>
      </rPr>
      <t>单位</t>
    </r>
  </si>
  <si>
    <r>
      <rPr>
        <sz val="12"/>
        <rFont val="宋体"/>
        <charset val="134"/>
      </rPr>
      <t>金额</t>
    </r>
  </si>
  <si>
    <t>备注</t>
  </si>
  <si>
    <t>商标</t>
  </si>
  <si>
    <t>个</t>
  </si>
  <si>
    <t>0093-707-741</t>
  </si>
  <si>
    <r>
      <rPr>
        <sz val="22"/>
        <color rgb="FF000000"/>
        <rFont val="宋体"/>
        <charset val="134"/>
      </rPr>
      <t>发</t>
    </r>
    <r>
      <rPr>
        <sz val="22"/>
        <color rgb="FF000000"/>
        <rFont val="Calibri"/>
        <charset val="134"/>
      </rPr>
      <t xml:space="preserve">  </t>
    </r>
    <r>
      <rPr>
        <sz val="22"/>
        <color rgb="FF000000"/>
        <rFont val="宋体"/>
        <charset val="134"/>
      </rPr>
      <t>票</t>
    </r>
    <r>
      <rPr>
        <sz val="22"/>
        <color rgb="FF000000"/>
        <rFont val="Calibri"/>
        <charset val="134"/>
      </rPr>
      <t xml:space="preserve">  </t>
    </r>
    <r>
      <rPr>
        <sz val="22"/>
        <color rgb="FF000000"/>
        <rFont val="宋体"/>
        <charset val="134"/>
      </rPr>
      <t>通</t>
    </r>
    <r>
      <rPr>
        <sz val="22"/>
        <color rgb="FF000000"/>
        <rFont val="Calibri"/>
        <charset val="134"/>
      </rPr>
      <t xml:space="preserve">  </t>
    </r>
    <r>
      <rPr>
        <sz val="22"/>
        <color rgb="FF000000"/>
        <rFont val="宋体"/>
        <charset val="134"/>
      </rPr>
      <t>知</t>
    </r>
    <r>
      <rPr>
        <sz val="22"/>
        <color rgb="FF000000"/>
        <rFont val="Calibri"/>
        <charset val="134"/>
      </rPr>
      <t xml:space="preserve">  </t>
    </r>
    <r>
      <rPr>
        <sz val="22"/>
        <color rgb="FF000000"/>
        <rFont val="宋体"/>
        <charset val="134"/>
      </rPr>
      <t>单</t>
    </r>
  </si>
  <si>
    <r>
      <rPr>
        <sz val="11"/>
        <color rgb="FF000000"/>
        <rFont val="宋体"/>
        <charset val="134"/>
      </rPr>
      <t>编号</t>
    </r>
    <r>
      <rPr>
        <sz val="11"/>
        <color rgb="FF000000"/>
        <rFont val="Calibri"/>
        <charset val="134"/>
      </rPr>
      <t>                         </t>
    </r>
    <r>
      <rPr>
        <sz val="11"/>
        <color rgb="FF000000"/>
        <rFont val="宋体"/>
        <charset val="134"/>
      </rPr>
      <t>（发票张数）</t>
    </r>
    <r>
      <rPr>
        <sz val="11"/>
        <color rgb="FF000000"/>
        <rFont val="Calibri"/>
        <charset val="134"/>
      </rPr>
      <t>      </t>
    </r>
  </si>
  <si>
    <t>申请日期</t>
  </si>
  <si>
    <t>客户</t>
  </si>
  <si>
    <r>
      <rPr>
        <sz val="11"/>
        <color rgb="FF000000"/>
        <rFont val="宋体"/>
        <charset val="134"/>
      </rPr>
      <t>开票抬头</t>
    </r>
    <r>
      <rPr>
        <sz val="11"/>
        <color rgb="FF000000"/>
        <rFont val="Calibri"/>
        <charset val="134"/>
      </rPr>
      <t>                                        </t>
    </r>
    <r>
      <rPr>
        <sz val="11"/>
        <color rgb="FF000000"/>
        <rFont val="宋体"/>
        <charset val="134"/>
      </rPr>
      <t>（请填写全名）</t>
    </r>
  </si>
  <si>
    <r>
      <rPr>
        <sz val="11"/>
        <color rgb="FF000000"/>
        <rFont val="宋体"/>
        <charset val="134"/>
      </rPr>
      <t>货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物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或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应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税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劳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务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名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称</t>
    </r>
    <r>
      <rPr>
        <sz val="11"/>
        <color rgb="FF000000"/>
        <rFont val="Calibri"/>
        <charset val="134"/>
      </rPr>
      <t>                                      </t>
    </r>
    <r>
      <rPr>
        <sz val="11"/>
        <color rgb="FF000000"/>
        <rFont val="宋体"/>
        <charset val="134"/>
      </rPr>
      <t>（比如吊粒，吊牌等，大致写一下就可以）</t>
    </r>
  </si>
  <si>
    <r>
      <rPr>
        <sz val="11"/>
        <color rgb="FF000000"/>
        <rFont val="宋体"/>
        <charset val="134"/>
      </rPr>
      <t>规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格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型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号</t>
    </r>
    <r>
      <rPr>
        <sz val="11"/>
        <color rgb="FF000000"/>
        <rFont val="Calibri"/>
        <charset val="134"/>
      </rPr>
      <t>                                      </t>
    </r>
    <r>
      <rPr>
        <sz val="11"/>
        <color rgb="FF000000"/>
        <rFont val="宋体"/>
        <charset val="134"/>
      </rPr>
      <t>（如果不需要注明的请写</t>
    </r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无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）</t>
    </r>
  </si>
  <si>
    <t>单位</t>
  </si>
  <si>
    <r>
      <rPr>
        <sz val="11"/>
        <color rgb="FF000000"/>
        <rFont val="宋体"/>
        <charset val="134"/>
      </rPr>
      <t>数</t>
    </r>
    <r>
      <rPr>
        <sz val="11"/>
        <color rgb="FF000000"/>
        <rFont val="Calibri"/>
        <charset val="134"/>
      </rPr>
      <t> </t>
    </r>
    <r>
      <rPr>
        <sz val="11"/>
        <color rgb="FF000000"/>
        <rFont val="宋体"/>
        <charset val="134"/>
      </rPr>
      <t>量</t>
    </r>
  </si>
  <si>
    <r>
      <rPr>
        <sz val="11"/>
        <color rgb="FF000000"/>
        <rFont val="宋体"/>
        <charset val="134"/>
      </rPr>
      <t>金额</t>
    </r>
    <r>
      <rPr>
        <sz val="11"/>
        <color rgb="FF000000"/>
        <rFont val="Calibri"/>
        <charset val="134"/>
      </rPr>
      <t>                                 </t>
    </r>
    <r>
      <rPr>
        <sz val="11"/>
        <color rgb="FF000000"/>
        <rFont val="宋体"/>
        <charset val="134"/>
      </rPr>
      <t>（一张发票的总金额）</t>
    </r>
  </si>
  <si>
    <t>睿宁</t>
  </si>
  <si>
    <t>徐州星之浩服饰有限公司</t>
  </si>
  <si>
    <t>无</t>
  </si>
  <si>
    <r>
      <rPr>
        <b/>
        <sz val="10"/>
        <rFont val="宋体"/>
        <charset val="134"/>
      </rPr>
      <t>金额</t>
    </r>
    <r>
      <rPr>
        <b/>
        <sz val="10"/>
        <rFont val="Arial"/>
        <charset val="134"/>
      </rPr>
      <t>(USD)</t>
    </r>
  </si>
  <si>
    <t>RRNBSK328
工厂：新云峰</t>
  </si>
  <si>
    <t>RACHEL 0093-741-251/700/800/711
Made in Cambodia 女士长裤
加单8</t>
  </si>
  <si>
    <t>白色吊牌HPBCGEN001-60*95mm（补800色XXS）</t>
  </si>
  <si>
    <t>白色吊牌HPBCGEN001-60*95mm（补800色L-1000，XL-300）</t>
  </si>
  <si>
    <t>RRNBSK351
工厂：</t>
  </si>
  <si>
    <t>RACHEL 0093-741-441
Made in Cambodia 女士长裤</t>
  </si>
  <si>
    <t>RRNBSK372
工厂：新云峰</t>
  </si>
  <si>
    <t>RACHEL 0093-741-251
Made in Cambodia 女士长裤
加单8  补单</t>
  </si>
  <si>
    <t>白色缎带洗标CLBCGEN003*4页-60*25mm（251色XXS）（加页码）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</si>
</sst>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b/>
      <sz val="11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name val="宋体"/>
      <charset val="134"/>
    </font>
    <font>
      <sz val="22"/>
      <color rgb="FF000000"/>
      <name val="宋体"/>
      <charset val="134"/>
    </font>
    <font>
      <sz val="22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2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b/>
      <sz val="16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horizontal="center" vertical="center"/>
    </xf>
    <xf numFmtId="0" fontId="35" fillId="0" borderId="0">
      <alignment horizontal="center" vertical="center"/>
    </xf>
    <xf numFmtId="0" fontId="35" fillId="0" borderId="0">
      <alignment horizontal="center" vertical="center"/>
    </xf>
    <xf numFmtId="0" fontId="9" fillId="0" borderId="0">
      <alignment vertical="center"/>
    </xf>
    <xf numFmtId="0" fontId="0" fillId="0" borderId="0">
      <alignment vertical="center"/>
    </xf>
    <xf numFmtId="0" fontId="35" fillId="0" borderId="0">
      <alignment horizontal="center"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NumberFormat="1" applyFont="1" applyFill="1" applyBorder="1" applyAlignment="1" applyProtection="1"/>
    <xf numFmtId="14" fontId="0" fillId="0" borderId="3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6" fillId="3" borderId="0" xfId="0" applyNumberFormat="1" applyFont="1" applyFill="1" applyBorder="1" applyAlignment="1" applyProtection="1">
      <alignment horizontal="center" vertical="center"/>
    </xf>
    <xf numFmtId="178" fontId="9" fillId="3" borderId="0" xfId="0" applyNumberFormat="1" applyFont="1" applyFill="1" applyAlignment="1" applyProtection="1">
      <alignment horizontal="center" vertical="center"/>
    </xf>
    <xf numFmtId="178" fontId="6" fillId="0" borderId="0" xfId="0" applyNumberFormat="1" applyFont="1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10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58" fontId="13" fillId="0" borderId="8" xfId="0" applyNumberFormat="1" applyFont="1" applyBorder="1" applyAlignment="1">
      <alignment horizontal="center" vertical="center" wrapText="1"/>
    </xf>
    <xf numFmtId="31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NumberFormat="1" applyFont="1" applyFill="1" applyBorder="1" applyAlignment="1" applyProtection="1"/>
    <xf numFmtId="8" fontId="13" fillId="0" borderId="8" xfId="0" applyNumberFormat="1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</cellStyles>
  <tableStyles count="0" defaultTableStyle="TableStyleMedium9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14</xdr:row>
      <xdr:rowOff>206375</xdr:rowOff>
    </xdr:from>
    <xdr:to>
      <xdr:col>5</xdr:col>
      <xdr:colOff>1786890</xdr:colOff>
      <xdr:row>30</xdr:row>
      <xdr:rowOff>53975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540125"/>
          <a:ext cx="7954645" cy="44196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zoomScale="85" zoomScaleNormal="85" workbookViewId="0">
      <pane ySplit="2" topLeftCell="A15" activePane="bottomLeft" state="frozen"/>
      <selection/>
      <selection pane="bottomLeft" activeCell="O24" sqref="O24"/>
    </sheetView>
  </sheetViews>
  <sheetFormatPr defaultColWidth="8.72727272727273" defaultRowHeight="15" customHeight="1"/>
  <cols>
    <col min="1" max="2" width="14.9090909090909" style="1" customWidth="1"/>
    <col min="3" max="3" width="14.5454545454545" style="1" customWidth="1"/>
    <col min="4" max="4" width="12.0909090909091" style="1" customWidth="1"/>
    <col min="5" max="5" width="31.8545454545455" style="1" customWidth="1"/>
    <col min="6" max="6" width="52.9636363636364" style="1" customWidth="1"/>
    <col min="7" max="8" width="11" style="1" customWidth="1"/>
    <col min="9" max="9" width="14.9090909090909" style="2" customWidth="1"/>
    <col min="10" max="10" width="17.3636363636364" style="1" customWidth="1"/>
    <col min="11" max="16384" width="8.72727272727273" style="1"/>
  </cols>
  <sheetData>
    <row r="1" ht="21" customHeight="1" spans="1:9">
      <c r="A1" s="3" t="s">
        <v>0</v>
      </c>
      <c r="B1" s="4"/>
      <c r="C1" s="4"/>
      <c r="D1" s="4"/>
      <c r="E1" s="4"/>
      <c r="F1" s="4"/>
      <c r="G1" s="4"/>
      <c r="H1" s="4"/>
      <c r="I1" s="24"/>
    </row>
    <row r="2" ht="14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9" t="s">
        <v>9</v>
      </c>
    </row>
    <row r="3" customHeight="1" spans="1:9">
      <c r="A3" s="28">
        <v>45736</v>
      </c>
      <c r="B3" s="29">
        <v>45741</v>
      </c>
      <c r="C3" s="30" t="s">
        <v>10</v>
      </c>
      <c r="D3" s="31" t="s">
        <v>11</v>
      </c>
      <c r="E3" s="14" t="s">
        <v>12</v>
      </c>
      <c r="F3" s="14" t="s">
        <v>13</v>
      </c>
      <c r="G3" s="15">
        <v>26000</v>
      </c>
      <c r="H3" s="15">
        <v>0.35</v>
      </c>
      <c r="I3" s="25">
        <f>G3*H3</f>
        <v>9100</v>
      </c>
    </row>
    <row r="4" customHeight="1" spans="1:9">
      <c r="A4" s="28"/>
      <c r="B4" s="32"/>
      <c r="C4" s="30"/>
      <c r="D4" s="31"/>
      <c r="E4" s="14"/>
      <c r="F4" s="14" t="s">
        <v>14</v>
      </c>
      <c r="G4" s="15">
        <v>26000</v>
      </c>
      <c r="H4" s="15"/>
      <c r="I4" s="25"/>
    </row>
    <row r="5" customHeight="1" spans="1:9">
      <c r="A5" s="28"/>
      <c r="B5" s="33"/>
      <c r="C5" s="34"/>
      <c r="D5" s="31"/>
      <c r="E5" s="14"/>
      <c r="F5" s="15" t="s">
        <v>15</v>
      </c>
      <c r="G5" s="15">
        <v>26000</v>
      </c>
      <c r="H5" s="15"/>
      <c r="I5" s="25">
        <f>G5*H5</f>
        <v>0</v>
      </c>
    </row>
    <row r="6" customHeight="1" spans="1:9">
      <c r="A6" s="28"/>
      <c r="B6" s="32">
        <v>45740</v>
      </c>
      <c r="C6" s="34"/>
      <c r="D6" s="31"/>
      <c r="E6" s="14"/>
      <c r="F6" s="15" t="s">
        <v>16</v>
      </c>
      <c r="G6" s="15">
        <f>26000*4</f>
        <v>104000</v>
      </c>
      <c r="H6" s="15">
        <v>0.042</v>
      </c>
      <c r="I6" s="25">
        <f>G6*H6</f>
        <v>4368</v>
      </c>
    </row>
    <row r="7" customHeight="1" spans="1:9">
      <c r="A7" s="28"/>
      <c r="B7" s="32"/>
      <c r="C7" s="34"/>
      <c r="D7" s="31"/>
      <c r="E7" s="14"/>
      <c r="F7" s="14" t="s">
        <v>17</v>
      </c>
      <c r="G7" s="15">
        <v>26000</v>
      </c>
      <c r="H7" s="15">
        <v>0.137</v>
      </c>
      <c r="I7" s="25">
        <f>G7*H7</f>
        <v>3562</v>
      </c>
    </row>
    <row r="8" customHeight="1" spans="9:9">
      <c r="I8" s="2">
        <f>SUM(I3:I7)</f>
        <v>17030</v>
      </c>
    </row>
    <row r="10" s="26" customFormat="1" ht="25.5" customHeight="1" spans="1:8">
      <c r="A10" s="35" t="s">
        <v>18</v>
      </c>
      <c r="B10" s="35"/>
      <c r="C10" s="35"/>
      <c r="D10" s="35"/>
      <c r="E10" s="35"/>
      <c r="F10" s="36"/>
      <c r="G10" s="36"/>
      <c r="H10" s="36"/>
    </row>
    <row r="11" s="26" customFormat="1" ht="25.5" customHeight="1" spans="1:8">
      <c r="A11" s="35"/>
      <c r="B11" s="35"/>
      <c r="C11" s="35"/>
      <c r="D11" s="35"/>
      <c r="E11" s="35"/>
      <c r="F11" s="36"/>
      <c r="G11" s="36"/>
      <c r="H11" s="36"/>
    </row>
    <row r="12" s="26" customFormat="1" ht="17.5" spans="1:13">
      <c r="A12" s="35"/>
      <c r="B12" s="35"/>
      <c r="C12" s="35"/>
      <c r="D12" s="35"/>
      <c r="E12" s="35"/>
      <c r="F12" s="36"/>
      <c r="G12" s="36"/>
      <c r="H12" s="36"/>
      <c r="K12" s="46"/>
      <c r="L12" s="47"/>
      <c r="M12" s="47"/>
    </row>
    <row r="13" s="27" customFormat="1" ht="24" customHeight="1" spans="1:9">
      <c r="A13" s="37" t="s">
        <v>19</v>
      </c>
      <c r="B13" s="37" t="s">
        <v>20</v>
      </c>
      <c r="C13" s="37" t="s">
        <v>21</v>
      </c>
      <c r="D13" s="37" t="s">
        <v>22</v>
      </c>
      <c r="E13" s="38" t="s">
        <v>23</v>
      </c>
      <c r="G13" s="39"/>
      <c r="H13" s="39"/>
      <c r="I13" s="48"/>
    </row>
    <row r="14" ht="30" customHeight="1" spans="1:6">
      <c r="A14" s="40" t="s">
        <v>24</v>
      </c>
      <c r="B14" s="40">
        <v>52000</v>
      </c>
      <c r="C14" s="40" t="s">
        <v>25</v>
      </c>
      <c r="D14" s="40">
        <v>17030</v>
      </c>
      <c r="E14" s="40" t="s">
        <v>26</v>
      </c>
      <c r="F14" s="40"/>
    </row>
    <row r="15" ht="30" customHeight="1" spans="1:6">
      <c r="A15" s="40"/>
      <c r="B15" s="40"/>
      <c r="C15" s="40"/>
      <c r="D15" s="40"/>
      <c r="E15" s="40"/>
      <c r="F15" s="40"/>
    </row>
    <row r="16" ht="30" customHeight="1" spans="1:6">
      <c r="A16" s="40"/>
      <c r="B16" s="40"/>
      <c r="C16" s="40"/>
      <c r="D16" s="40"/>
      <c r="E16" s="40"/>
      <c r="F16" s="40"/>
    </row>
    <row r="17" ht="30" customHeight="1" spans="1:6">
      <c r="A17" s="40"/>
      <c r="B17" s="40"/>
      <c r="C17" s="40"/>
      <c r="D17" s="40"/>
      <c r="E17" s="40"/>
      <c r="F17" s="40"/>
    </row>
    <row r="18" ht="30" customHeight="1" spans="1:6">
      <c r="A18" s="40"/>
      <c r="B18" s="40"/>
      <c r="C18" s="40"/>
      <c r="D18" s="40"/>
      <c r="E18" s="40"/>
      <c r="F18" s="40"/>
    </row>
    <row r="19" ht="30" customHeight="1" spans="1:6">
      <c r="A19" s="40"/>
      <c r="B19" s="40"/>
      <c r="C19" s="40"/>
      <c r="D19" s="40"/>
      <c r="E19" s="40"/>
      <c r="F19" s="40"/>
    </row>
    <row r="20" ht="30" customHeight="1" spans="1:6">
      <c r="A20" s="40"/>
      <c r="B20" s="40"/>
      <c r="C20" s="40"/>
      <c r="D20" s="40"/>
      <c r="E20" s="40"/>
      <c r="F20" s="40"/>
    </row>
    <row r="21" ht="30" customHeight="1" spans="1:6">
      <c r="A21" s="40"/>
      <c r="B21" s="40"/>
      <c r="C21" s="40"/>
      <c r="D21" s="40"/>
      <c r="E21" s="40"/>
      <c r="F21" s="40"/>
    </row>
    <row r="22" ht="30" customHeight="1" spans="1:6">
      <c r="A22" s="40"/>
      <c r="B22" s="40"/>
      <c r="C22" s="40"/>
      <c r="D22" s="40"/>
      <c r="E22" s="40"/>
      <c r="F22" s="40"/>
    </row>
    <row r="32" ht="48" customHeight="1" spans="1:10">
      <c r="A32" s="41" t="s">
        <v>27</v>
      </c>
      <c r="B32" s="42"/>
      <c r="C32" s="42"/>
      <c r="D32" s="42"/>
      <c r="E32" s="42"/>
      <c r="F32" s="42"/>
      <c r="G32" s="42"/>
      <c r="H32" s="42"/>
      <c r="I32" s="42"/>
      <c r="J32" s="42"/>
    </row>
    <row r="33" ht="76" customHeight="1" spans="1:10">
      <c r="A33" s="43" t="s">
        <v>28</v>
      </c>
      <c r="B33" s="43" t="s">
        <v>29</v>
      </c>
      <c r="C33" s="43" t="s">
        <v>30</v>
      </c>
      <c r="D33" s="43" t="s">
        <v>31</v>
      </c>
      <c r="E33" s="43" t="s">
        <v>32</v>
      </c>
      <c r="F33" s="43" t="s">
        <v>33</v>
      </c>
      <c r="G33" s="43" t="s">
        <v>34</v>
      </c>
      <c r="H33" s="43" t="s">
        <v>35</v>
      </c>
      <c r="I33" s="43" t="s">
        <v>36</v>
      </c>
      <c r="J33" s="43" t="s">
        <v>23</v>
      </c>
    </row>
    <row r="34" ht="64" customHeight="1" spans="1:10">
      <c r="A34" s="44">
        <v>1</v>
      </c>
      <c r="B34" s="45">
        <v>45805</v>
      </c>
      <c r="C34" s="43" t="s">
        <v>37</v>
      </c>
      <c r="D34" s="43" t="s">
        <v>38</v>
      </c>
      <c r="E34" s="43" t="s">
        <v>24</v>
      </c>
      <c r="F34" s="43" t="s">
        <v>39</v>
      </c>
      <c r="G34" s="43" t="s">
        <v>25</v>
      </c>
      <c r="H34" s="43">
        <v>52000</v>
      </c>
      <c r="I34" s="49">
        <v>17030</v>
      </c>
      <c r="J34" s="50" t="s">
        <v>26</v>
      </c>
    </row>
  </sheetData>
  <autoFilter xmlns:etc="http://www.wps.cn/officeDocument/2017/etCustomData" ref="B1:I8" etc:filterBottomFollowUsedRange="0">
    <extLst/>
  </autoFilter>
  <mergeCells count="12">
    <mergeCell ref="A1:I1"/>
    <mergeCell ref="K12:L12"/>
    <mergeCell ref="A32:J32"/>
    <mergeCell ref="A3:A7"/>
    <mergeCell ref="B3:B5"/>
    <mergeCell ref="B6:B7"/>
    <mergeCell ref="C3:C7"/>
    <mergeCell ref="D3:D7"/>
    <mergeCell ref="E3:E7"/>
    <mergeCell ref="H3:H5"/>
    <mergeCell ref="I3:I4"/>
    <mergeCell ref="A10:E1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pane ySplit="2" topLeftCell="A3" activePane="bottomLeft" state="frozen"/>
      <selection/>
      <selection pane="bottomLeft" activeCell="H18" sqref="H18"/>
    </sheetView>
  </sheetViews>
  <sheetFormatPr defaultColWidth="8.72727272727273" defaultRowHeight="15" customHeight="1"/>
  <cols>
    <col min="1" max="2" width="14.9090909090909" style="1" customWidth="1"/>
    <col min="3" max="3" width="14.5454545454545" style="1" customWidth="1"/>
    <col min="4" max="4" width="12.0909090909091" style="1" customWidth="1"/>
    <col min="5" max="5" width="36.7272727272727" style="1" customWidth="1"/>
    <col min="6" max="6" width="55.5454545454545" style="1" customWidth="1"/>
    <col min="7" max="8" width="11" style="1" customWidth="1"/>
    <col min="9" max="9" width="14.9090909090909" style="2" customWidth="1"/>
    <col min="10" max="10" width="17.3636363636364" style="1" customWidth="1"/>
    <col min="11" max="16384" width="8.72727272727273" style="1"/>
  </cols>
  <sheetData>
    <row r="1" customHeight="1" spans="1:9">
      <c r="A1" s="3" t="s">
        <v>0</v>
      </c>
      <c r="B1" s="4"/>
      <c r="C1" s="4"/>
      <c r="D1" s="4"/>
      <c r="E1" s="4"/>
      <c r="F1" s="4"/>
      <c r="G1" s="4"/>
      <c r="H1" s="4"/>
      <c r="I1" s="24"/>
    </row>
    <row r="2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9" t="s">
        <v>40</v>
      </c>
    </row>
    <row r="3" customHeight="1" spans="1:9">
      <c r="A3" s="10">
        <v>45701</v>
      </c>
      <c r="B3" s="11">
        <v>45743</v>
      </c>
      <c r="C3" s="12">
        <v>20255</v>
      </c>
      <c r="D3" s="13" t="s">
        <v>41</v>
      </c>
      <c r="E3" s="14" t="s">
        <v>42</v>
      </c>
      <c r="F3" s="14" t="s">
        <v>13</v>
      </c>
      <c r="G3" s="15">
        <v>38500</v>
      </c>
      <c r="H3" s="15">
        <v>0.05</v>
      </c>
      <c r="I3" s="25">
        <f>G3*H3</f>
        <v>1925</v>
      </c>
    </row>
    <row r="4" customHeight="1" spans="1:9">
      <c r="A4" s="10"/>
      <c r="B4" s="16"/>
      <c r="C4" s="17"/>
      <c r="D4" s="18"/>
      <c r="E4" s="14"/>
      <c r="F4" s="14" t="s">
        <v>14</v>
      </c>
      <c r="G4" s="15">
        <v>38500</v>
      </c>
      <c r="H4" s="15"/>
      <c r="I4" s="25">
        <f t="shared" ref="I4:I17" si="0">G4*H4</f>
        <v>0</v>
      </c>
    </row>
    <row r="5" customHeight="1" spans="1:9">
      <c r="A5" s="10"/>
      <c r="B5" s="19"/>
      <c r="C5" s="17"/>
      <c r="D5" s="18"/>
      <c r="E5" s="14"/>
      <c r="F5" s="15" t="s">
        <v>15</v>
      </c>
      <c r="G5" s="15">
        <v>38500</v>
      </c>
      <c r="H5" s="15"/>
      <c r="I5" s="25">
        <f t="shared" si="0"/>
        <v>0</v>
      </c>
    </row>
    <row r="6" customHeight="1" spans="1:9">
      <c r="A6" s="10"/>
      <c r="B6" s="16">
        <v>45751</v>
      </c>
      <c r="C6" s="17"/>
      <c r="D6" s="18"/>
      <c r="E6" s="14"/>
      <c r="F6" s="12" t="s">
        <v>43</v>
      </c>
      <c r="G6" s="20">
        <v>610</v>
      </c>
      <c r="H6" s="21">
        <v>0.05</v>
      </c>
      <c r="I6" s="25">
        <f t="shared" si="0"/>
        <v>30.5</v>
      </c>
    </row>
    <row r="7" customHeight="1" spans="1:9">
      <c r="A7" s="10"/>
      <c r="B7" s="16"/>
      <c r="C7" s="17"/>
      <c r="D7" s="18"/>
      <c r="E7" s="14"/>
      <c r="F7" s="12" t="s">
        <v>14</v>
      </c>
      <c r="G7" s="20">
        <v>610</v>
      </c>
      <c r="H7" s="22"/>
      <c r="I7" s="25">
        <f t="shared" si="0"/>
        <v>0</v>
      </c>
    </row>
    <row r="8" customHeight="1" spans="1:9">
      <c r="A8" s="10"/>
      <c r="B8" s="16"/>
      <c r="C8" s="17"/>
      <c r="D8" s="18"/>
      <c r="E8" s="14"/>
      <c r="F8" s="20" t="s">
        <v>15</v>
      </c>
      <c r="G8" s="20">
        <v>1300</v>
      </c>
      <c r="H8" s="23"/>
      <c r="I8" s="25">
        <f t="shared" si="0"/>
        <v>0</v>
      </c>
    </row>
    <row r="9" customHeight="1" spans="1:9">
      <c r="A9" s="10"/>
      <c r="B9" s="16"/>
      <c r="C9" s="17"/>
      <c r="D9" s="18"/>
      <c r="E9" s="14"/>
      <c r="F9" s="12" t="s">
        <v>44</v>
      </c>
      <c r="G9" s="20">
        <v>1300</v>
      </c>
      <c r="H9" s="20">
        <v>0.05</v>
      </c>
      <c r="I9" s="25">
        <f t="shared" si="0"/>
        <v>65</v>
      </c>
    </row>
    <row r="10" customHeight="1" spans="1:9">
      <c r="A10" s="10"/>
      <c r="B10" s="16"/>
      <c r="C10" s="17"/>
      <c r="D10" s="18"/>
      <c r="E10" s="14"/>
      <c r="F10" s="12" t="s">
        <v>14</v>
      </c>
      <c r="G10" s="20">
        <v>1300</v>
      </c>
      <c r="H10" s="20"/>
      <c r="I10" s="25">
        <f t="shared" si="0"/>
        <v>0</v>
      </c>
    </row>
    <row r="11" customHeight="1" spans="1:9">
      <c r="A11" s="10"/>
      <c r="B11" s="19"/>
      <c r="C11" s="17"/>
      <c r="D11" s="18"/>
      <c r="E11" s="14"/>
      <c r="F11" s="20" t="s">
        <v>15</v>
      </c>
      <c r="G11" s="20">
        <v>1300</v>
      </c>
      <c r="H11" s="20"/>
      <c r="I11" s="25">
        <f t="shared" si="0"/>
        <v>0</v>
      </c>
    </row>
    <row r="12" customHeight="1" spans="1:9">
      <c r="A12" s="10">
        <v>45729</v>
      </c>
      <c r="B12" s="11">
        <v>45743</v>
      </c>
      <c r="C12" s="12">
        <v>22883</v>
      </c>
      <c r="D12" s="13" t="s">
        <v>45</v>
      </c>
      <c r="E12" s="14" t="s">
        <v>46</v>
      </c>
      <c r="F12" s="14" t="s">
        <v>13</v>
      </c>
      <c r="G12" s="15">
        <v>26000</v>
      </c>
      <c r="H12" s="15">
        <v>0.05</v>
      </c>
      <c r="I12" s="25">
        <f t="shared" si="0"/>
        <v>1300</v>
      </c>
    </row>
    <row r="13" customHeight="1" spans="1:9">
      <c r="A13" s="10"/>
      <c r="B13" s="16"/>
      <c r="C13" s="17"/>
      <c r="D13" s="18"/>
      <c r="E13" s="14"/>
      <c r="F13" s="14" t="s">
        <v>14</v>
      </c>
      <c r="G13" s="15">
        <v>26000</v>
      </c>
      <c r="H13" s="15"/>
      <c r="I13" s="25">
        <f t="shared" si="0"/>
        <v>0</v>
      </c>
    </row>
    <row r="14" customHeight="1" spans="1:9">
      <c r="A14" s="10"/>
      <c r="B14" s="16"/>
      <c r="C14" s="17"/>
      <c r="D14" s="18"/>
      <c r="E14" s="14"/>
      <c r="F14" s="15" t="s">
        <v>15</v>
      </c>
      <c r="G14" s="15">
        <v>26000</v>
      </c>
      <c r="H14" s="15"/>
      <c r="I14" s="25">
        <f t="shared" si="0"/>
        <v>0</v>
      </c>
    </row>
    <row r="15" customHeight="1" spans="1:9">
      <c r="A15" s="10"/>
      <c r="B15" s="16"/>
      <c r="C15" s="17"/>
      <c r="D15" s="18"/>
      <c r="E15" s="14"/>
      <c r="F15" s="15" t="s">
        <v>16</v>
      </c>
      <c r="G15" s="15">
        <f>26000*4</f>
        <v>104000</v>
      </c>
      <c r="H15" s="15">
        <v>0.0072</v>
      </c>
      <c r="I15" s="25">
        <f t="shared" si="0"/>
        <v>748.8</v>
      </c>
    </row>
    <row r="16" customHeight="1" spans="1:9">
      <c r="A16" s="10"/>
      <c r="B16" s="19"/>
      <c r="C16" s="17"/>
      <c r="D16" s="18"/>
      <c r="E16" s="14"/>
      <c r="F16" s="14" t="s">
        <v>17</v>
      </c>
      <c r="G16" s="15">
        <v>26000</v>
      </c>
      <c r="H16" s="15">
        <v>0.024</v>
      </c>
      <c r="I16" s="25">
        <f t="shared" si="0"/>
        <v>624</v>
      </c>
    </row>
    <row r="17" customHeight="1" spans="1:9">
      <c r="A17" s="10">
        <v>45750</v>
      </c>
      <c r="B17" s="10">
        <v>45751</v>
      </c>
      <c r="C17" s="12">
        <v>24043</v>
      </c>
      <c r="D17" s="13" t="s">
        <v>47</v>
      </c>
      <c r="E17" s="14" t="s">
        <v>48</v>
      </c>
      <c r="F17" s="15" t="s">
        <v>49</v>
      </c>
      <c r="G17" s="15">
        <f>2500*4</f>
        <v>10000</v>
      </c>
      <c r="H17" s="15">
        <v>0.0072</v>
      </c>
      <c r="I17" s="25">
        <f t="shared" si="0"/>
        <v>72</v>
      </c>
    </row>
    <row r="18" customHeight="1" spans="9:9">
      <c r="I18" s="2">
        <f>SUM(I3:I17)</f>
        <v>4765.3</v>
      </c>
    </row>
  </sheetData>
  <autoFilter xmlns:etc="http://www.wps.cn/officeDocument/2017/etCustomData" ref="B1:I18" etc:filterBottomFollowUsedRange="0">
    <extLst/>
  </autoFilter>
  <mergeCells count="16">
    <mergeCell ref="A1:I1"/>
    <mergeCell ref="A3:A11"/>
    <mergeCell ref="A12:A16"/>
    <mergeCell ref="B3:B5"/>
    <mergeCell ref="B6:B11"/>
    <mergeCell ref="B12:B16"/>
    <mergeCell ref="C3:C11"/>
    <mergeCell ref="C12:C16"/>
    <mergeCell ref="D3:D11"/>
    <mergeCell ref="D12:D16"/>
    <mergeCell ref="E3:E11"/>
    <mergeCell ref="E12:E16"/>
    <mergeCell ref="H3:H5"/>
    <mergeCell ref="H6:H8"/>
    <mergeCell ref="H9:H11"/>
    <mergeCell ref="H12:H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国内做货-人民币</vt:lpstr>
      <vt:lpstr>国外做货-美金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许琴</cp:lastModifiedBy>
  <dcterms:created xsi:type="dcterms:W3CDTF">2017-08-21T10:11:00Z</dcterms:created>
  <dcterms:modified xsi:type="dcterms:W3CDTF">2025-05-28T09:04:39Z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213663926A4F49FA831613D7D0AFBCBA_13</vt:lpwstr>
  </property>
</Properties>
</file>