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对账单" sheetId="1" r:id="rId1"/>
    <sheet name="开票资料" sheetId="2" r:id="rId2"/>
  </sheets>
  <definedNames>
    <definedName name="_xlnm.Print_Titles" localSheetId="0">对账单!$1:$10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<sst xmlns="http://schemas.openxmlformats.org/spreadsheetml/2006/main" count="74" uniqueCount="47">
  <si>
    <t>From: 上海汭珩包装科技有限公司</t>
  </si>
  <si>
    <t>To:浙江竣尚服饰有限公司</t>
  </si>
  <si>
    <t>Date: 2025.05. 23</t>
  </si>
  <si>
    <t>2025年1月 - 2025年4月 对帐单</t>
  </si>
  <si>
    <t>下单抬头</t>
  </si>
  <si>
    <t>客户PO号</t>
  </si>
  <si>
    <t>睿颢合同号</t>
  </si>
  <si>
    <t>品名</t>
  </si>
  <si>
    <t>数量(片）</t>
  </si>
  <si>
    <t>单价</t>
  </si>
  <si>
    <t>订单货币交易</t>
  </si>
  <si>
    <t>金额</t>
  </si>
  <si>
    <t>备注</t>
  </si>
  <si>
    <t>浙江竣尚服饰有限公司</t>
  </si>
  <si>
    <t>1159215/977257-CANSAR</t>
  </si>
  <si>
    <t>S25020277</t>
  </si>
  <si>
    <r>
      <rPr>
        <sz val="11"/>
        <color theme="1"/>
        <rFont val="Calibri"/>
        <charset val="134"/>
      </rPr>
      <t xml:space="preserve">1098432 </t>
    </r>
    <r>
      <rPr>
        <sz val="11"/>
        <color theme="1"/>
        <rFont val="等线"/>
        <charset val="134"/>
      </rPr>
      <t>条码标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胶标</t>
    </r>
    <r>
      <rPr>
        <sz val="11"/>
        <color theme="1"/>
        <rFont val="Calibri"/>
        <charset val="134"/>
      </rPr>
      <t>35X66mm</t>
    </r>
  </si>
  <si>
    <t>人民币</t>
  </si>
  <si>
    <t>T610566 价格牌</t>
  </si>
  <si>
    <t>T665509 woven label</t>
  </si>
  <si>
    <r>
      <rPr>
        <sz val="11"/>
        <color theme="1"/>
        <rFont val="Calibri"/>
        <charset val="134"/>
      </rPr>
      <t xml:space="preserve">LCW-cl-002.5 CARE LABEL </t>
    </r>
    <r>
      <rPr>
        <sz val="11"/>
        <color theme="1"/>
        <rFont val="等线"/>
        <charset val="134"/>
      </rPr>
      <t>两张半</t>
    </r>
  </si>
  <si>
    <t>SIZE STICKER, with Barcode, 100X150mm</t>
  </si>
  <si>
    <t>1160428-978128</t>
  </si>
  <si>
    <t>S25040344</t>
  </si>
  <si>
    <t>Total Amount</t>
  </si>
  <si>
    <r>
      <rPr>
        <b/>
        <sz val="17"/>
        <rFont val="Calibri"/>
        <charset val="134"/>
      </rPr>
      <t xml:space="preserve">RMB Payment Account
</t>
    </r>
    <r>
      <rPr>
        <b/>
        <sz val="10"/>
        <rFont val="宋体"/>
        <charset val="134"/>
      </rPr>
      <t>公司名称</t>
    </r>
    <r>
      <rPr>
        <b/>
        <sz val="10"/>
        <rFont val="Calibri"/>
        <charset val="134"/>
      </rPr>
      <t xml:space="preserve">:  </t>
    </r>
    <r>
      <rPr>
        <b/>
        <sz val="11"/>
        <rFont val="Calibri"/>
        <charset val="134"/>
      </rPr>
      <t xml:space="preserve">     </t>
    </r>
    <r>
      <rPr>
        <sz val="11"/>
        <rFont val="宋体"/>
        <charset val="134"/>
      </rPr>
      <t>上海汭珩包装科技有限公司</t>
    </r>
    <r>
      <rPr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地址</t>
    </r>
    <r>
      <rPr>
        <b/>
        <sz val="11"/>
        <rFont val="Calibri"/>
        <charset val="134"/>
      </rPr>
      <t xml:space="preserve">:         </t>
    </r>
    <r>
      <rPr>
        <sz val="11"/>
        <rFont val="宋体"/>
        <charset val="134"/>
      </rPr>
      <t>上海市闵行区兴梅路</t>
    </r>
    <r>
      <rPr>
        <sz val="11"/>
        <rFont val="Calibri"/>
        <charset val="134"/>
      </rPr>
      <t>485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1113</t>
    </r>
    <r>
      <rPr>
        <sz val="11"/>
        <rFont val="宋体"/>
        <charset val="134"/>
      </rPr>
      <t>室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税号</t>
    </r>
    <r>
      <rPr>
        <b/>
        <sz val="11"/>
        <rFont val="Calibri"/>
        <charset val="134"/>
      </rPr>
      <t xml:space="preserve">:       </t>
    </r>
    <r>
      <rPr>
        <sz val="11"/>
        <rFont val="Calibri"/>
        <charset val="134"/>
      </rPr>
      <t xml:space="preserve">91310116MA1JF9YX98
</t>
    </r>
    <r>
      <rPr>
        <b/>
        <sz val="11"/>
        <rFont val="宋体"/>
        <charset val="134"/>
      </rPr>
      <t>银行</t>
    </r>
    <r>
      <rPr>
        <b/>
        <sz val="11"/>
        <rFont val="Calibri"/>
        <charset val="134"/>
      </rPr>
      <t xml:space="preserve">:             </t>
    </r>
    <r>
      <rPr>
        <b/>
        <sz val="11"/>
        <rFont val="宋体"/>
        <charset val="134"/>
      </rPr>
      <t>建设银行上海曹行支行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银行帐号</t>
    </r>
    <r>
      <rPr>
        <b/>
        <sz val="11"/>
        <rFont val="Calibri"/>
        <charset val="134"/>
      </rPr>
      <t xml:space="preserve">     31050178490000001477</t>
    </r>
  </si>
  <si>
    <t>开票资料</t>
  </si>
  <si>
    <t>商品大类</t>
  </si>
  <si>
    <t>单位</t>
  </si>
  <si>
    <t>数量</t>
  </si>
  <si>
    <t>总金额</t>
  </si>
  <si>
    <t>备注栏注明外销号</t>
  </si>
  <si>
    <t>主标</t>
  </si>
  <si>
    <t>纺织产品</t>
  </si>
  <si>
    <t>个</t>
  </si>
  <si>
    <t>25Y0801FA0090</t>
  </si>
  <si>
    <t>洗标</t>
  </si>
  <si>
    <t>套</t>
  </si>
  <si>
    <t>标</t>
  </si>
  <si>
    <t>贴纸</t>
  </si>
  <si>
    <t>纸制品</t>
  </si>
  <si>
    <t>吊牌</t>
  </si>
  <si>
    <t>合计</t>
  </si>
  <si>
    <r>
      <rPr>
        <sz val="14"/>
        <color theme="1"/>
        <rFont val="宋体"/>
        <charset val="134"/>
      </rPr>
      <t>单位名称：浙江竣尚服饰有限公司</t>
    </r>
  </si>
  <si>
    <r>
      <rPr>
        <sz val="14"/>
        <color theme="1"/>
        <rFont val="宋体"/>
        <charset val="134"/>
      </rPr>
      <t>纳税人识别号：</t>
    </r>
    <r>
      <rPr>
        <sz val="14"/>
        <color theme="1"/>
        <rFont val="Calibri"/>
        <charset val="134"/>
      </rPr>
      <t>91330000566963738D</t>
    </r>
  </si>
  <si>
    <r>
      <rPr>
        <sz val="14"/>
        <color theme="1"/>
        <rFont val="宋体"/>
        <charset val="134"/>
      </rPr>
      <t>地址、电话：浙江省杭州市滨江区西兴街道聚业路</t>
    </r>
    <r>
      <rPr>
        <sz val="14"/>
        <color theme="1"/>
        <rFont val="Calibri"/>
        <charset val="134"/>
      </rPr>
      <t>25</t>
    </r>
    <r>
      <rPr>
        <sz val="14"/>
        <color theme="1"/>
        <rFont val="宋体"/>
        <charset val="134"/>
      </rPr>
      <t>号</t>
    </r>
    <r>
      <rPr>
        <sz val="14"/>
        <color theme="1"/>
        <rFont val="Calibri"/>
        <charset val="134"/>
      </rPr>
      <t>1</t>
    </r>
    <r>
      <rPr>
        <sz val="14"/>
        <color theme="1"/>
        <rFont val="宋体"/>
        <charset val="134"/>
      </rPr>
      <t>幢</t>
    </r>
    <r>
      <rPr>
        <sz val="14"/>
        <color theme="1"/>
        <rFont val="Calibri"/>
        <charset val="134"/>
      </rPr>
      <t>8</t>
    </r>
    <r>
      <rPr>
        <sz val="14"/>
        <color theme="1"/>
        <rFont val="宋体"/>
        <charset val="134"/>
      </rPr>
      <t xml:space="preserve">层  </t>
    </r>
    <r>
      <rPr>
        <sz val="14"/>
        <color theme="1"/>
        <rFont val="Calibri"/>
        <charset val="134"/>
      </rPr>
      <t>0571-83783592</t>
    </r>
  </si>
  <si>
    <r>
      <rPr>
        <sz val="14"/>
        <color theme="1"/>
        <rFont val="宋体"/>
        <charset val="134"/>
      </rPr>
      <t>开户行及帐号：中国工商银行杭州钱江支行</t>
    </r>
    <r>
      <rPr>
        <sz val="14"/>
        <color theme="1"/>
        <rFont val="Calibri"/>
        <charset val="134"/>
      </rPr>
      <t>1202021409900150433</t>
    </r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</si>
</sst>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000;&quot;￥&quot;\-#,##0.000000"/>
    <numFmt numFmtId="177" formatCode="#,##0_ "/>
    <numFmt numFmtId="178" formatCode="\¥#,##0.000_);[Red]\(\¥#,##0.000\)"/>
    <numFmt numFmtId="179" formatCode="\$#,##0.0000;\-\$#,##0.0000"/>
    <numFmt numFmtId="180" formatCode="\¥#,##0.00_);[Red]\(\¥#,##0.00\)"/>
    <numFmt numFmtId="181" formatCode="\$#,##0.00;\-\$#,##0.00"/>
  </numFmts>
  <fonts count="38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b/>
      <sz val="11"/>
      <name val="宋体"/>
      <charset val="134"/>
    </font>
    <font>
      <sz val="11"/>
      <color theme="1"/>
      <name val="Arial"/>
      <charset val="134"/>
    </font>
    <font>
      <sz val="14"/>
      <color theme="1"/>
      <name val="宋体"/>
      <charset val="134"/>
    </font>
    <font>
      <b/>
      <sz val="15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7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4"/>
      <color theme="1"/>
      <name val="Calibri"/>
      <charset val="134"/>
    </font>
    <font>
      <sz val="11"/>
      <color theme="1"/>
      <name val="等线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1" xfId="49" applyFont="1" applyFill="1" applyBorder="1" applyAlignment="1" applyProtection="1">
      <alignment horizontal="center" vertical="center" wrapText="1"/>
    </xf>
    <xf numFmtId="43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7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3" xfId="49" applyFont="1" applyFill="1" applyBorder="1" applyAlignment="1" applyProtection="1">
      <alignment horizontal="left" vertical="center" wrapText="1"/>
    </xf>
    <xf numFmtId="0" fontId="4" fillId="0" borderId="4" xfId="49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77" fontId="0" fillId="0" borderId="1" xfId="0" applyNumberFormat="1" applyBorder="1" applyAlignment="1">
      <alignment horizontal="center" vertical="top" wrapText="1"/>
    </xf>
    <xf numFmtId="178" fontId="0" fillId="0" borderId="1" xfId="0" applyNumberFormat="1" applyBorder="1" applyAlignment="1">
      <alignment horizontal="center" vertical="top" wrapText="1"/>
    </xf>
    <xf numFmtId="179" fontId="0" fillId="0" borderId="10" xfId="0" applyNumberFormat="1" applyBorder="1" applyAlignment="1">
      <alignment horizontal="center" vertical="top" wrapText="1"/>
    </xf>
    <xf numFmtId="180" fontId="0" fillId="0" borderId="11" xfId="0" applyNumberFormat="1" applyBorder="1" applyAlignment="1">
      <alignment horizontal="center" vertical="top" wrapText="1"/>
    </xf>
    <xf numFmtId="180" fontId="0" fillId="0" borderId="12" xfId="0" applyNumberFormat="1" applyBorder="1" applyAlignment="1">
      <alignment horizontal="center" vertical="top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9" fontId="8" fillId="0" borderId="14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81" fontId="8" fillId="0" borderId="8" xfId="0" applyNumberFormat="1" applyFont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top" wrapText="1"/>
    </xf>
    <xf numFmtId="181" fontId="0" fillId="0" borderId="15" xfId="0" applyNumberFormat="1" applyBorder="1" applyAlignment="1">
      <alignment horizontal="center" vertical="center"/>
    </xf>
    <xf numFmtId="0" fontId="10" fillId="0" borderId="15" xfId="0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107950</xdr:colOff>
      <xdr:row>2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430"/>
        <a:stretch>
          <a:fillRect/>
        </a:stretch>
      </xdr:blipFill>
      <xdr:spPr>
        <a:xfrm>
          <a:off x="0" y="0"/>
          <a:ext cx="746760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workbookViewId="0">
      <pane xSplit="3" ySplit="10" topLeftCell="D11" activePane="bottomRight" state="frozen"/>
      <selection/>
      <selection pane="topRight"/>
      <selection pane="bottomLeft"/>
      <selection pane="bottomRight" activeCell="A20" sqref="A20:I20"/>
    </sheetView>
  </sheetViews>
  <sheetFormatPr defaultColWidth="9" defaultRowHeight="14.25"/>
  <cols>
    <col min="1" max="1" width="25.1666666666667" style="17" customWidth="1"/>
    <col min="2" max="2" width="20.6666666666667" style="16" customWidth="1"/>
    <col min="3" max="3" width="16.4166666666667" style="16" customWidth="1"/>
    <col min="4" max="4" width="34.3333333333333" style="16" customWidth="1"/>
    <col min="5" max="5" width="13.0833333333333" style="18" customWidth="1"/>
    <col min="6" max="6" width="14.8333333333333" style="19" customWidth="1"/>
    <col min="7" max="7" width="14.8333333333333" style="20" customWidth="1"/>
    <col min="8" max="8" width="12.3333333333333" style="21" customWidth="1"/>
    <col min="9" max="9" width="24.9166666666667" style="22" customWidth="1"/>
    <col min="10" max="10" width="12.625"/>
  </cols>
  <sheetData>
    <row r="1" ht="22" customHeight="1"/>
    <row r="2" ht="22" customHeight="1"/>
    <row r="3" ht="22" customHeight="1"/>
    <row r="4" ht="22" customHeight="1" spans="1:1">
      <c r="A4" s="23" t="s">
        <v>0</v>
      </c>
    </row>
    <row r="5" ht="22" customHeight="1" spans="1:1">
      <c r="A5" s="23" t="s">
        <v>1</v>
      </c>
    </row>
    <row r="6" ht="22" customHeight="1" spans="1:4">
      <c r="A6" s="23"/>
      <c r="D6" s="23"/>
    </row>
    <row r="7" ht="22" customHeight="1" spans="1:1">
      <c r="A7" s="23" t="s">
        <v>2</v>
      </c>
    </row>
    <row r="8" ht="22" customHeight="1" spans="1:9">
      <c r="A8" s="24" t="s">
        <v>3</v>
      </c>
      <c r="B8" s="24"/>
      <c r="C8" s="24"/>
      <c r="D8" s="24"/>
      <c r="E8" s="24"/>
      <c r="F8" s="24"/>
      <c r="G8" s="24"/>
      <c r="H8" s="24"/>
      <c r="I8" s="24"/>
    </row>
    <row r="9" ht="6.5" customHeight="1"/>
    <row r="10" s="16" customFormat="1" spans="1:9">
      <c r="A10" s="25" t="s">
        <v>4</v>
      </c>
      <c r="B10" s="26" t="s">
        <v>5</v>
      </c>
      <c r="C10" s="26" t="s">
        <v>6</v>
      </c>
      <c r="D10" s="26" t="s">
        <v>7</v>
      </c>
      <c r="E10" s="27" t="s">
        <v>8</v>
      </c>
      <c r="F10" s="28" t="s">
        <v>9</v>
      </c>
      <c r="G10" s="29" t="s">
        <v>10</v>
      </c>
      <c r="H10" s="30" t="s">
        <v>11</v>
      </c>
      <c r="I10" s="47" t="s">
        <v>12</v>
      </c>
    </row>
    <row r="11" ht="16.5" customHeight="1" spans="1:9">
      <c r="A11" s="31" t="s">
        <v>13</v>
      </c>
      <c r="B11" s="32" t="s">
        <v>14</v>
      </c>
      <c r="C11" s="32" t="s">
        <v>15</v>
      </c>
      <c r="D11" s="33" t="s">
        <v>16</v>
      </c>
      <c r="E11" s="34">
        <v>16306</v>
      </c>
      <c r="F11" s="35">
        <v>0.05</v>
      </c>
      <c r="G11" s="36" t="s">
        <v>17</v>
      </c>
      <c r="H11" s="37">
        <f t="shared" ref="H11:H17" si="0">F11*E11</f>
        <v>815.3</v>
      </c>
      <c r="I11" s="48"/>
    </row>
    <row r="12" ht="16.5" customHeight="1" spans="1:9">
      <c r="A12" s="31" t="s">
        <v>13</v>
      </c>
      <c r="B12" s="32" t="s">
        <v>14</v>
      </c>
      <c r="C12" s="32" t="s">
        <v>15</v>
      </c>
      <c r="D12" s="33" t="s">
        <v>18</v>
      </c>
      <c r="E12" s="34">
        <v>16306</v>
      </c>
      <c r="F12" s="35">
        <v>0.12</v>
      </c>
      <c r="G12" s="36" t="s">
        <v>17</v>
      </c>
      <c r="H12" s="37">
        <f t="shared" si="0"/>
        <v>1956.72</v>
      </c>
      <c r="I12" s="48"/>
    </row>
    <row r="13" ht="16.5" customHeight="1" spans="1:9">
      <c r="A13" s="31" t="s">
        <v>13</v>
      </c>
      <c r="B13" s="32" t="s">
        <v>14</v>
      </c>
      <c r="C13" s="32" t="s">
        <v>15</v>
      </c>
      <c r="D13" s="33" t="s">
        <v>19</v>
      </c>
      <c r="E13" s="34">
        <v>16306</v>
      </c>
      <c r="F13" s="35">
        <v>0.42</v>
      </c>
      <c r="G13" s="36" t="s">
        <v>17</v>
      </c>
      <c r="H13" s="37">
        <f t="shared" si="0"/>
        <v>6848.52</v>
      </c>
      <c r="I13" s="48"/>
    </row>
    <row r="14" ht="16.5" customHeight="1" spans="1:9">
      <c r="A14" s="31" t="s">
        <v>13</v>
      </c>
      <c r="B14" s="32" t="s">
        <v>14</v>
      </c>
      <c r="C14" s="32" t="s">
        <v>15</v>
      </c>
      <c r="D14" s="33" t="s">
        <v>20</v>
      </c>
      <c r="E14" s="34">
        <v>16306</v>
      </c>
      <c r="F14" s="35">
        <v>0.28</v>
      </c>
      <c r="G14" s="36" t="s">
        <v>17</v>
      </c>
      <c r="H14" s="37">
        <f t="shared" si="0"/>
        <v>4565.68</v>
      </c>
      <c r="I14" s="48"/>
    </row>
    <row r="15" ht="16.5" customHeight="1" spans="1:9">
      <c r="A15" s="31" t="s">
        <v>13</v>
      </c>
      <c r="B15" s="32" t="s">
        <v>14</v>
      </c>
      <c r="C15" s="32" t="s">
        <v>15</v>
      </c>
      <c r="D15" s="33" t="s">
        <v>21</v>
      </c>
      <c r="E15" s="34">
        <v>1160</v>
      </c>
      <c r="F15" s="35">
        <v>0.3</v>
      </c>
      <c r="G15" s="36" t="s">
        <v>17</v>
      </c>
      <c r="H15" s="37">
        <f t="shared" si="0"/>
        <v>348</v>
      </c>
      <c r="I15" s="48"/>
    </row>
    <row r="16" ht="16.5" customHeight="1" spans="1:9">
      <c r="A16" s="31" t="s">
        <v>13</v>
      </c>
      <c r="B16" s="32" t="s">
        <v>22</v>
      </c>
      <c r="C16" s="32" t="s">
        <v>23</v>
      </c>
      <c r="D16" s="33" t="s">
        <v>18</v>
      </c>
      <c r="E16" s="34">
        <v>12708</v>
      </c>
      <c r="F16" s="35">
        <v>0.12</v>
      </c>
      <c r="G16" s="36" t="s">
        <v>17</v>
      </c>
      <c r="H16" s="38">
        <f t="shared" si="0"/>
        <v>1524.96</v>
      </c>
      <c r="I16" s="48"/>
    </row>
    <row r="17" ht="34" customHeight="1" spans="1:9">
      <c r="A17" s="39"/>
      <c r="B17" s="40"/>
      <c r="C17" s="40"/>
      <c r="D17" s="40"/>
      <c r="E17" s="41"/>
      <c r="F17" s="42" t="s">
        <v>24</v>
      </c>
      <c r="G17" s="43"/>
      <c r="H17" s="44">
        <f>SUM(H11:H16)</f>
        <v>16059.18</v>
      </c>
      <c r="I17" s="49"/>
    </row>
    <row r="19" ht="15"/>
    <row r="20" ht="137.5" customHeight="1" spans="1:9">
      <c r="A20" s="45" t="s">
        <v>25</v>
      </c>
      <c r="B20" s="46"/>
      <c r="C20" s="46"/>
      <c r="D20" s="46"/>
      <c r="E20" s="46"/>
      <c r="F20" s="46"/>
      <c r="G20" s="46"/>
      <c r="H20" s="46"/>
      <c r="I20" s="50"/>
    </row>
  </sheetData>
  <mergeCells count="2">
    <mergeCell ref="A8:I8"/>
    <mergeCell ref="A20:I20"/>
  </mergeCells>
  <pageMargins left="0.708661417322835" right="0.708661417322835" top="0.748031496062992" bottom="0.748031496062992" header="0.31496062992126" footer="0.31496062992126"/>
  <pageSetup paperSize="9" scale="7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11" sqref="M11"/>
    </sheetView>
  </sheetViews>
  <sheetFormatPr defaultColWidth="9" defaultRowHeight="14.25"/>
  <cols>
    <col min="2" max="2" width="12.5" customWidth="1"/>
    <col min="5" max="5" width="14.625" customWidth="1"/>
    <col min="6" max="6" width="15.5" customWidth="1"/>
    <col min="7" max="7" width="20.625" customWidth="1"/>
  </cols>
  <sheetData>
    <row r="1" ht="24" customHeight="1" spans="1:9">
      <c r="A1" s="1" t="s">
        <v>26</v>
      </c>
      <c r="B1" s="2"/>
      <c r="C1" s="2"/>
      <c r="D1" s="2"/>
      <c r="E1" s="2"/>
      <c r="F1" s="2"/>
      <c r="G1" s="2"/>
      <c r="H1" s="3"/>
      <c r="I1" s="3"/>
    </row>
    <row r="2" ht="27" customHeight="1" spans="1:9">
      <c r="A2" s="4" t="s">
        <v>7</v>
      </c>
      <c r="B2" s="5" t="s">
        <v>27</v>
      </c>
      <c r="C2" s="5" t="s">
        <v>28</v>
      </c>
      <c r="D2" s="5" t="s">
        <v>29</v>
      </c>
      <c r="E2" s="5" t="s">
        <v>9</v>
      </c>
      <c r="F2" s="4" t="s">
        <v>30</v>
      </c>
      <c r="G2" s="6" t="s">
        <v>31</v>
      </c>
      <c r="H2" s="3"/>
      <c r="I2" s="3"/>
    </row>
    <row r="3" ht="27" customHeight="1" spans="1:9">
      <c r="A3" s="7" t="s">
        <v>32</v>
      </c>
      <c r="B3" s="7" t="s">
        <v>33</v>
      </c>
      <c r="C3" s="7" t="s">
        <v>34</v>
      </c>
      <c r="D3" s="7">
        <v>16306</v>
      </c>
      <c r="E3" s="8">
        <f>F3/D3</f>
        <v>0.496749662700846</v>
      </c>
      <c r="F3" s="9">
        <v>8100</v>
      </c>
      <c r="G3" s="10" t="s">
        <v>35</v>
      </c>
      <c r="H3" s="3"/>
      <c r="I3" s="3"/>
    </row>
    <row r="4" ht="27" customHeight="1" spans="1:9">
      <c r="A4" s="7" t="s">
        <v>36</v>
      </c>
      <c r="B4" s="7" t="s">
        <v>33</v>
      </c>
      <c r="C4" s="7" t="s">
        <v>37</v>
      </c>
      <c r="D4" s="7">
        <v>16306</v>
      </c>
      <c r="E4" s="8">
        <v>0.28</v>
      </c>
      <c r="F4" s="9">
        <f>F8-F3-F5-F6-F7</f>
        <v>4839.16</v>
      </c>
      <c r="G4" s="11"/>
      <c r="H4" s="3"/>
      <c r="I4" s="3"/>
    </row>
    <row r="5" ht="27" customHeight="1" spans="1:9">
      <c r="A5" s="7" t="s">
        <v>38</v>
      </c>
      <c r="B5" s="7" t="s">
        <v>33</v>
      </c>
      <c r="C5" s="7" t="s">
        <v>34</v>
      </c>
      <c r="D5" s="7">
        <v>16306</v>
      </c>
      <c r="E5" s="9">
        <v>0.05</v>
      </c>
      <c r="F5" s="9">
        <f>D5*E5</f>
        <v>815.3</v>
      </c>
      <c r="G5" s="11"/>
      <c r="H5" s="3"/>
      <c r="I5" s="3"/>
    </row>
    <row r="6" ht="27" customHeight="1" spans="1:9">
      <c r="A6" s="7" t="s">
        <v>39</v>
      </c>
      <c r="B6" s="7" t="s">
        <v>40</v>
      </c>
      <c r="C6" s="7" t="s">
        <v>34</v>
      </c>
      <c r="D6" s="7">
        <v>1160</v>
      </c>
      <c r="E6" s="9">
        <v>0.3</v>
      </c>
      <c r="F6" s="9">
        <f>D6*E6</f>
        <v>348</v>
      </c>
      <c r="G6" s="11"/>
      <c r="H6" s="3"/>
      <c r="I6" s="3"/>
    </row>
    <row r="7" ht="27" customHeight="1" spans="1:9">
      <c r="A7" s="7" t="s">
        <v>41</v>
      </c>
      <c r="B7" s="7" t="s">
        <v>40</v>
      </c>
      <c r="C7" s="7" t="s">
        <v>34</v>
      </c>
      <c r="D7" s="7">
        <v>16306</v>
      </c>
      <c r="E7" s="9">
        <v>0.12</v>
      </c>
      <c r="F7" s="9">
        <f>D7*E7</f>
        <v>1956.72</v>
      </c>
      <c r="G7" s="12"/>
      <c r="H7" s="3"/>
      <c r="I7" s="3"/>
    </row>
    <row r="8" ht="27" customHeight="1" spans="1:9">
      <c r="A8" s="4" t="s">
        <v>42</v>
      </c>
      <c r="B8" s="5"/>
      <c r="C8" s="5"/>
      <c r="D8" s="13"/>
      <c r="E8" s="9"/>
      <c r="F8" s="9">
        <v>16059.18</v>
      </c>
      <c r="G8" s="14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ht="18.75" spans="1:9">
      <c r="A11" s="15" t="s">
        <v>43</v>
      </c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5" t="s">
        <v>44</v>
      </c>
      <c r="B12" s="15"/>
      <c r="C12" s="15"/>
      <c r="D12" s="15"/>
      <c r="E12" s="15"/>
      <c r="F12" s="15"/>
      <c r="G12" s="15"/>
      <c r="H12" s="15"/>
      <c r="I12" s="15"/>
    </row>
    <row r="13" ht="18.75" spans="1:9">
      <c r="A13" s="15" t="s">
        <v>45</v>
      </c>
      <c r="B13" s="15"/>
      <c r="C13" s="15"/>
      <c r="D13" s="15"/>
      <c r="E13" s="15"/>
      <c r="F13" s="15"/>
      <c r="G13" s="15"/>
      <c r="H13" s="15"/>
      <c r="I13" s="15"/>
    </row>
    <row r="14" ht="18.75" spans="1:9">
      <c r="A14" s="15" t="s">
        <v>46</v>
      </c>
      <c r="B14" s="15"/>
      <c r="C14" s="15"/>
      <c r="D14" s="15"/>
      <c r="E14" s="15"/>
      <c r="F14" s="15"/>
      <c r="G14" s="15"/>
      <c r="H14" s="15"/>
      <c r="I14" s="15"/>
    </row>
  </sheetData>
  <mergeCells count="6">
    <mergeCell ref="A1:G1"/>
    <mergeCell ref="A11:I11"/>
    <mergeCell ref="A12:I12"/>
    <mergeCell ref="A13:I13"/>
    <mergeCell ref="A14:I14"/>
    <mergeCell ref="G3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曹立华</cp:lastModifiedBy>
  <dcterms:created xsi:type="dcterms:W3CDTF">2025-05-16T10:02:00Z</dcterms:created>
  <cp:lastPrinted>2025-05-16T10:09:00Z</cp:lastPrinted>
  <dcterms:modified xsi:type="dcterms:W3CDTF">2025-06-25T10:00:53Z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66B78623697D46C7A500C69244613ED6_13</vt:lpwstr>
  </property>
  <property fmtid="{D5CDD505-2E9C-101B-9397-08002B2CF9AE}" pid="3" name="KSOProductBuildVer">
    <vt:lpwstr>2052-12.1.0.15712</vt:lpwstr>
  </property>
</Properties>
</file>