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人民币!$A$1:$I$15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<sst xmlns="http://schemas.openxmlformats.org/spreadsheetml/2006/main" count="46" uniqueCount="41">
  <si>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r>
      <rPr>
        <b/>
        <sz val="16"/>
        <color theme="1"/>
        <rFont val="宋体"/>
        <charset val="134"/>
      </rPr>
      <t>宁波瑞元佳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</si>
  <si>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</si>
  <si>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</si>
  <si>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</si>
  <si>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</si>
  <si>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</si>
  <si>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</si>
  <si>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</si>
  <si>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</si>
  <si>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</si>
  <si>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Trim</t>
  </si>
  <si>
    <r>
      <rPr>
        <sz val="11"/>
        <color theme="1"/>
        <rFont val="宋体"/>
        <charset val="134"/>
        <scheme val="minor"/>
      </rPr>
      <t xml:space="preserve">77559
</t>
    </r>
    <r>
      <rPr>
        <sz val="11"/>
        <rFont val="宋体"/>
        <charset val="134"/>
        <scheme val="minor"/>
      </rPr>
      <t>77844</t>
    </r>
    <r>
      <rPr>
        <sz val="11"/>
        <color theme="1"/>
        <rFont val="宋体"/>
        <charset val="134"/>
        <scheme val="minor"/>
      </rPr>
      <t xml:space="preserve">
77841
</t>
    </r>
    <r>
      <rPr>
        <sz val="11"/>
        <rFont val="宋体"/>
        <charset val="134"/>
        <scheme val="minor"/>
      </rPr>
      <t>77846</t>
    </r>
  </si>
  <si>
    <t>RBSKRYJ0012</t>
  </si>
  <si>
    <t>ZAZU 5583-662-712/800
China 女上衣 连衣裙</t>
  </si>
  <si>
    <t>白色吊牌HPBCRFI001-60*95mm-RFID LOGO</t>
  </si>
  <si>
    <t>黑色吊绳 MRBCGEN004-320*1.5mm</t>
  </si>
  <si>
    <t>白色RFID织标WLBCRFI013-65*19mm（+2%）</t>
  </si>
  <si>
    <t>白色RFID织标WLBCRFI013-65*19mm-免费损耗1%</t>
  </si>
  <si>
    <t>白色RFID织标WLBCRFI013-65*19mm-大货样</t>
  </si>
  <si>
    <t>白色RFID织标WLBCRFI013-65*19mm新增（+2%）</t>
  </si>
  <si>
    <t>白色RFID织标WLBCRFI013-65*19mm-新增免费损耗1%</t>
  </si>
  <si>
    <t>白色缎带洗标CLBCGEN003*5页-60*25mm</t>
  </si>
  <si>
    <t>白色挂耳LPBCGEN001-8*26mm</t>
  </si>
  <si>
    <t>白色挂耳LPBCGEN001-8*26mm新增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</si>
  <si>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</si>
  <si>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</si>
  <si>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</si>
  <si>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</si>
  <si>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</si>
  <si>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</si>
  <si>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</si>
  <si>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</si>
  <si>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</si>
  <si>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</si>
  <si>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</si>
  <si>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</si>
  <si>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</si>
  <si>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</si>
  <si>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瑞元佳</t>
  </si>
  <si>
    <t>瑞元佳（宁波）服饰科技有限公司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</si>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</sst>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58" fontId="9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8" fontId="12" fillId="0" borderId="2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15" zoomScaleNormal="115" zoomScaleSheetLayoutView="130" workbookViewId="0">
      <selection activeCell="E26" sqref="E2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2" customWidth="1"/>
    <col min="10" max="10" width="21.4181818181818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8" t="s">
        <v>9</v>
      </c>
    </row>
    <row r="3" s="1" customFormat="1" spans="1:9">
      <c r="A3" s="11">
        <v>45748</v>
      </c>
      <c r="B3" s="12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5">
        <f>18968+9032</f>
        <v>28000</v>
      </c>
      <c r="H3" s="14">
        <v>0.23</v>
      </c>
      <c r="I3" s="14">
        <f>G3*H3</f>
        <v>6440</v>
      </c>
    </row>
    <row r="4" s="1" customFormat="1" spans="1:9">
      <c r="A4" s="11"/>
      <c r="B4" s="12"/>
      <c r="C4" s="12"/>
      <c r="D4" s="13"/>
      <c r="E4" s="12"/>
      <c r="F4" s="15" t="s">
        <v>15</v>
      </c>
      <c r="G4" s="15">
        <f>18968+9032</f>
        <v>28000</v>
      </c>
      <c r="H4" s="14">
        <v>0.09</v>
      </c>
      <c r="I4" s="14">
        <f t="shared" ref="I4:I14" si="0">G4*H4</f>
        <v>2520</v>
      </c>
    </row>
    <row r="5" s="1" customFormat="1" spans="1:9">
      <c r="A5" s="11"/>
      <c r="B5" s="12"/>
      <c r="C5" s="12"/>
      <c r="D5" s="13"/>
      <c r="E5" s="12"/>
      <c r="F5" s="14" t="s">
        <v>14</v>
      </c>
      <c r="G5" s="16">
        <v>19022</v>
      </c>
      <c r="H5" s="14">
        <v>0.23</v>
      </c>
      <c r="I5" s="14">
        <f t="shared" si="0"/>
        <v>4375.06</v>
      </c>
    </row>
    <row r="6" s="1" customFormat="1" spans="1:9">
      <c r="A6" s="11"/>
      <c r="B6" s="12"/>
      <c r="C6" s="12"/>
      <c r="D6" s="13"/>
      <c r="E6" s="12"/>
      <c r="F6" s="15" t="s">
        <v>15</v>
      </c>
      <c r="G6" s="16">
        <v>19022</v>
      </c>
      <c r="H6" s="14">
        <v>0.09</v>
      </c>
      <c r="I6" s="14">
        <f t="shared" si="0"/>
        <v>1711.98</v>
      </c>
    </row>
    <row r="7" s="1" customFormat="1" spans="1:9">
      <c r="A7" s="11"/>
      <c r="B7" s="12"/>
      <c r="C7" s="12"/>
      <c r="D7" s="13"/>
      <c r="E7" s="12"/>
      <c r="F7" s="17" t="s">
        <v>16</v>
      </c>
      <c r="G7" s="16">
        <f>14000*1.02</f>
        <v>14280</v>
      </c>
      <c r="H7" s="14">
        <v>0.85</v>
      </c>
      <c r="I7" s="14">
        <f t="shared" si="0"/>
        <v>12138</v>
      </c>
    </row>
    <row r="8" s="1" customFormat="1" spans="1:9">
      <c r="A8" s="11"/>
      <c r="B8" s="12"/>
      <c r="C8" s="12"/>
      <c r="D8" s="13"/>
      <c r="E8" s="12"/>
      <c r="F8" s="18" t="s">
        <v>17</v>
      </c>
      <c r="G8" s="16">
        <f>14000*0.01</f>
        <v>140</v>
      </c>
      <c r="H8" s="14">
        <v>0</v>
      </c>
      <c r="I8" s="14">
        <f t="shared" si="0"/>
        <v>0</v>
      </c>
    </row>
    <row r="9" s="1" customFormat="1" spans="1:9">
      <c r="A9" s="11"/>
      <c r="B9" s="12"/>
      <c r="C9" s="12"/>
      <c r="D9" s="13"/>
      <c r="E9" s="12"/>
      <c r="F9" s="18" t="s">
        <v>18</v>
      </c>
      <c r="G9" s="16">
        <f>1*20*4</f>
        <v>80</v>
      </c>
      <c r="H9" s="14">
        <v>0.85</v>
      </c>
      <c r="I9" s="14">
        <f t="shared" si="0"/>
        <v>68</v>
      </c>
    </row>
    <row r="10" s="1" customFormat="1" spans="1:9">
      <c r="A10" s="11"/>
      <c r="B10" s="12"/>
      <c r="C10" s="12"/>
      <c r="D10" s="13"/>
      <c r="E10" s="12"/>
      <c r="F10" s="18" t="s">
        <v>19</v>
      </c>
      <c r="G10" s="16">
        <v>34703</v>
      </c>
      <c r="H10" s="14">
        <v>0.85</v>
      </c>
      <c r="I10" s="14">
        <f t="shared" si="0"/>
        <v>29497.55</v>
      </c>
    </row>
    <row r="11" s="1" customFormat="1" spans="1:9">
      <c r="A11" s="11"/>
      <c r="B11" s="12"/>
      <c r="C11" s="12"/>
      <c r="D11" s="13"/>
      <c r="E11" s="12"/>
      <c r="F11" s="18" t="s">
        <v>20</v>
      </c>
      <c r="G11" s="16">
        <v>340</v>
      </c>
      <c r="H11" s="14">
        <v>0</v>
      </c>
      <c r="I11" s="14">
        <f t="shared" si="0"/>
        <v>0</v>
      </c>
    </row>
    <row r="12" s="1" customFormat="1" spans="1:9">
      <c r="A12" s="11"/>
      <c r="B12" s="12"/>
      <c r="C12" s="12"/>
      <c r="D12" s="13"/>
      <c r="E12" s="12"/>
      <c r="F12" s="15" t="s">
        <v>21</v>
      </c>
      <c r="G12" s="16">
        <f>47022*5</f>
        <v>235110</v>
      </c>
      <c r="H12" s="14">
        <v>0.038</v>
      </c>
      <c r="I12" s="14">
        <f t="shared" si="0"/>
        <v>8934.18</v>
      </c>
    </row>
    <row r="13" s="1" customFormat="1" spans="1:9">
      <c r="A13" s="11"/>
      <c r="B13" s="12"/>
      <c r="C13" s="12"/>
      <c r="D13" s="13"/>
      <c r="E13" s="12"/>
      <c r="F13" s="14" t="s">
        <v>22</v>
      </c>
      <c r="G13" s="16">
        <v>14000</v>
      </c>
      <c r="H13" s="16">
        <v>0.035</v>
      </c>
      <c r="I13" s="14">
        <f t="shared" si="0"/>
        <v>490</v>
      </c>
    </row>
    <row r="14" s="1" customFormat="1" spans="1:9">
      <c r="A14" s="11"/>
      <c r="B14" s="12"/>
      <c r="C14" s="12"/>
      <c r="D14" s="13"/>
      <c r="E14" s="12"/>
      <c r="F14" s="15" t="s">
        <v>23</v>
      </c>
      <c r="G14" s="15">
        <v>33022</v>
      </c>
      <c r="H14" s="16">
        <v>0.035</v>
      </c>
      <c r="I14" s="14">
        <f t="shared" si="0"/>
        <v>1155.77</v>
      </c>
    </row>
    <row r="15" s="1" customFormat="1" spans="9:9">
      <c r="I15" s="29">
        <f>SUM(I3:I14)</f>
        <v>67330.54</v>
      </c>
    </row>
    <row r="16" s="1" customFormat="1" spans="9:9">
      <c r="I16" s="2"/>
    </row>
    <row r="17" s="1" customFormat="1" spans="9:9">
      <c r="I17" s="2"/>
    </row>
    <row r="18" s="1" customFormat="1" spans="9:9">
      <c r="I18" s="2"/>
    </row>
    <row r="19" s="1" customFormat="1" ht="28.5" spans="1:10">
      <c r="A19" s="19" t="s">
        <v>24</v>
      </c>
      <c r="B19" s="19"/>
      <c r="C19" s="19"/>
      <c r="D19" s="19"/>
      <c r="E19" s="19"/>
      <c r="F19" s="19"/>
      <c r="G19" s="19"/>
      <c r="H19" s="19"/>
      <c r="I19" s="19"/>
      <c r="J19" s="19"/>
    </row>
    <row r="20" s="1" customFormat="1" ht="14.5" spans="1:10">
      <c r="A20" s="20" t="s">
        <v>25</v>
      </c>
      <c r="B20" s="20" t="s">
        <v>26</v>
      </c>
      <c r="C20" s="20" t="s">
        <v>27</v>
      </c>
      <c r="D20" s="21" t="s">
        <v>28</v>
      </c>
      <c r="E20" s="20" t="s">
        <v>29</v>
      </c>
      <c r="F20" s="22" t="s">
        <v>30</v>
      </c>
      <c r="G20" s="20" t="s">
        <v>31</v>
      </c>
      <c r="H20" s="20" t="s">
        <v>32</v>
      </c>
      <c r="I20" s="21" t="s">
        <v>33</v>
      </c>
      <c r="J20" s="20" t="s">
        <v>34</v>
      </c>
    </row>
    <row r="21" s="1" customFormat="1" ht="28.5" spans="1:10">
      <c r="A21" s="20"/>
      <c r="B21" s="20"/>
      <c r="C21" s="20"/>
      <c r="D21" s="23" t="s">
        <v>35</v>
      </c>
      <c r="E21" s="20"/>
      <c r="F21" s="24" t="s">
        <v>36</v>
      </c>
      <c r="G21" s="20"/>
      <c r="H21" s="20"/>
      <c r="I21" s="30" t="s">
        <v>37</v>
      </c>
      <c r="J21" s="20"/>
    </row>
    <row r="22" s="1" customFormat="1" ht="28" spans="1:10">
      <c r="A22" s="25">
        <v>1</v>
      </c>
      <c r="B22" s="26">
        <v>45832</v>
      </c>
      <c r="C22" s="20" t="s">
        <v>38</v>
      </c>
      <c r="D22" s="27" t="s">
        <v>39</v>
      </c>
      <c r="E22" s="20" t="s">
        <v>40</v>
      </c>
      <c r="F22" s="20" t="s">
        <v>40</v>
      </c>
      <c r="G22" s="20" t="s">
        <v>40</v>
      </c>
      <c r="H22" s="20" t="s">
        <v>40</v>
      </c>
      <c r="I22" s="31">
        <v>67330.54</v>
      </c>
      <c r="J22" s="20"/>
    </row>
    <row r="23" s="1" customFormat="1" spans="9:9">
      <c r="I23" s="2"/>
    </row>
    <row r="24" s="1" customFormat="1" spans="9:9">
      <c r="I24" s="2"/>
    </row>
    <row r="25" s="1" customFormat="1" spans="9:9">
      <c r="I25" s="2"/>
    </row>
    <row r="26" s="1" customFormat="1" spans="9:9">
      <c r="I26" s="2"/>
    </row>
    <row r="27" s="1" customFormat="1" spans="9:9">
      <c r="I27" s="2"/>
    </row>
    <row r="28" s="1" customFormat="1" spans="9:9">
      <c r="I28" s="2"/>
    </row>
  </sheetData>
  <autoFilter xmlns:etc="http://www.wps.cn/officeDocument/2017/etCustomData" ref="A1:I15" etc:filterBottomFollowUsedRange="0">
    <extLst/>
  </autoFilter>
  <mergeCells count="14">
    <mergeCell ref="A1:I1"/>
    <mergeCell ref="A19:J19"/>
    <mergeCell ref="A3:A14"/>
    <mergeCell ref="A20:A21"/>
    <mergeCell ref="B3:B14"/>
    <mergeCell ref="B20:B21"/>
    <mergeCell ref="C3:C14"/>
    <mergeCell ref="C20:C21"/>
    <mergeCell ref="D3:D14"/>
    <mergeCell ref="E3:E14"/>
    <mergeCell ref="E20:E21"/>
    <mergeCell ref="G20:G21"/>
    <mergeCell ref="H20:H21"/>
    <mergeCell ref="J20:J2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2025-06-25T08:53:24Z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