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.14开票" sheetId="19" r:id="rId1"/>
    <sheet name="Sheet1" sheetId="20" r:id="rId2"/>
  </sheets>
  <definedNames>
    <definedName name="_xlnm._FilterDatabase" localSheetId="0" hidden="1">'7.14开票'!$A$2:$I$40</definedName>
    <definedName name="_xlnm._FilterDatabase" localSheetId="1" hidden="1">Sheet1!#REF!</definedName>
    <definedName name="_xlnm.Print_Area" localSheetId="0">'7.14开票'!$A$1:$I$2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<sst xmlns="http://schemas.openxmlformats.org/spreadsheetml/2006/main" count="163" uniqueCount="80">
  <si>
    <t>新鸿佳2025对 账 单-Recall</t>
  </si>
  <si>
    <t>出货时间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</si>
  <si>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</si>
  <si>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</si>
  <si>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</si>
  <si>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</si>
  <si>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</si>
  <si>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</si>
  <si>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</si>
  <si>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</si>
  <si>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Max</t>
  </si>
  <si>
    <t>80942
80941</t>
  </si>
  <si>
    <t>RBSKXHJ072
上浮1%</t>
  </si>
  <si>
    <t>KENNEDY 6542-710-810
China 女上 RFID</t>
  </si>
  <si>
    <t>白色吊牌HPBCRFI001-60*95mm-RFID LOGO</t>
  </si>
  <si>
    <t>百思</t>
  </si>
  <si>
    <t>黑色吊绳 MRBCGEN004-320*1.5mm</t>
  </si>
  <si>
    <t>白色缎带洗标CLBCGEN003*4页-60*25mm（加页码）</t>
  </si>
  <si>
    <t>张赵平</t>
  </si>
  <si>
    <t>BKKBXM24002 白色缎带空白标（60*25mm）</t>
  </si>
  <si>
    <t>黑色织标WLBCRFI014-65*19mm-RFID上浮1%</t>
  </si>
  <si>
    <t>小顾</t>
  </si>
  <si>
    <t>黑色织标WLBCRFI014-65*19mm-RFID上浮5%</t>
  </si>
  <si>
    <t>78403
78404</t>
  </si>
  <si>
    <t>RBSKXHJ054
上浮1%</t>
  </si>
  <si>
    <t>TRITON 8770-710-717
China 女上 蓝黑</t>
  </si>
  <si>
    <t>蓝黑吊牌BKHTP24007-120*45mm（背面黑压印</t>
  </si>
  <si>
    <t>同悦</t>
  </si>
  <si>
    <t>蓝黑织标BKWOL24024-60*16mm</t>
  </si>
  <si>
    <t>蓝黑尺码标BKWOL24026-14*15mm</t>
  </si>
  <si>
    <t>78408
78409</t>
  </si>
  <si>
    <t>RBSKXHJ055
上浮1%</t>
  </si>
  <si>
    <t>CULEBRILLA 6185-710-717
China 女下 蓝黑</t>
  </si>
  <si>
    <t>蓝黑吊牌BKHTP24006-160*60mm（背面黑压印</t>
  </si>
  <si>
    <t>RBSKXHJ053
上浮1%</t>
  </si>
  <si>
    <t>DELETE 6391-710-800
China 男上 rfid</t>
  </si>
  <si>
    <t>白色缎带洗标CLBCGEN003*6页-60*25mm（加页码）</t>
  </si>
  <si>
    <t>衬板-灰白板直角BKOTH25017-560*360mm</t>
  </si>
  <si>
    <t>嘉文</t>
  </si>
  <si>
    <t>白色挂耳LPBCGEN001-8*13mm</t>
  </si>
  <si>
    <t>源艺</t>
  </si>
  <si>
    <t>白色织标WLBCRFI013-65*19mm-RFID</t>
  </si>
  <si>
    <t>80962
80963</t>
  </si>
  <si>
    <t>RBSKXHJ059
上浮1%</t>
  </si>
  <si>
    <t>DELETE 6391-710-800
China 男上 rfid 翻1</t>
  </si>
  <si>
    <t>拷贝纸BKOTH25021-54*25cm</t>
  </si>
  <si>
    <t>78829
78830</t>
  </si>
  <si>
    <t>RBSKXHJ045
上浮1%</t>
  </si>
  <si>
    <t>GIRY 5109-710-505/800
China 女下 RFID</t>
  </si>
  <si>
    <t>白色缎带洗标CLBCGEN003*1页-60*25mm（加页码）产地页</t>
  </si>
  <si>
    <t>衬板-灰白板直角BKOTH25018-360*290mm</t>
  </si>
  <si>
    <t>衬板-灰白板直角BKOTH25019-360*320mm</t>
  </si>
  <si>
    <t>衬板-灰白板直角BKOTH25020-360*370mm</t>
  </si>
  <si>
    <t>白色织标WLBCRFI013-65*19mm-RFID-改产地</t>
  </si>
  <si>
    <t>业务员</t>
  </si>
  <si>
    <t>发票类型</t>
  </si>
  <si>
    <t>项目号</t>
  </si>
  <si>
    <t>运编号（外销需填）</t>
  </si>
  <si>
    <t>数量</t>
  </si>
  <si>
    <t>单位</t>
  </si>
  <si>
    <t>金额</t>
  </si>
  <si>
    <t>开票通知编号</t>
  </si>
  <si>
    <t>季巧</t>
  </si>
  <si>
    <t>内销（辅料）</t>
  </si>
  <si>
    <t>KENNEDY</t>
  </si>
  <si>
    <t>25GNT120021</t>
  </si>
  <si>
    <t/>
  </si>
  <si>
    <t>标牌</t>
  </si>
  <si>
    <t>个</t>
  </si>
  <si>
    <t>GNT1202500035</t>
  </si>
  <si>
    <t>TRITON</t>
  </si>
  <si>
    <t>25GNT120014</t>
  </si>
  <si>
    <t>CULEBRILLA</t>
  </si>
  <si>
    <t>25GNT120015</t>
  </si>
  <si>
    <t>DELETE SHIRT</t>
  </si>
  <si>
    <t>25GNT120013</t>
  </si>
  <si>
    <t>纸箱</t>
  </si>
  <si>
    <t>GIPY</t>
  </si>
  <si>
    <t>25GNT120006</t>
  </si>
  <si>
    <t>衬板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</si>
</sst>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color rgb="FFFF0000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zoomScale="115" zoomScaleNormal="115" zoomScaleSheetLayoutView="130" topLeftCell="B23" workbookViewId="0">
      <selection activeCell="F54" sqref="F54"/>
    </sheetView>
  </sheetViews>
  <sheetFormatPr defaultColWidth="8.72727272727273" defaultRowHeight="14"/>
  <cols>
    <col min="1" max="1" width="11.9090909090909" style="4" customWidth="1"/>
    <col min="2" max="2" width="8.43636363636364" style="4" customWidth="1"/>
    <col min="3" max="3" width="12.1818181818182" style="4" customWidth="1"/>
    <col min="4" max="4" width="16.8818181818182" style="4" customWidth="1"/>
    <col min="5" max="5" width="32.6363636363636" style="4" customWidth="1"/>
    <col min="6" max="6" width="66" style="4" customWidth="1"/>
    <col min="7" max="7" width="10.6454545454545" style="4" customWidth="1"/>
    <col min="8" max="8" width="8.95454545454546" style="4" customWidth="1"/>
    <col min="9" max="9" width="11.8090909090909" style="4" customWidth="1"/>
    <col min="10" max="10" width="9.54545454545454" style="4"/>
    <col min="11" max="16384" width="8.72727272727273" style="4"/>
  </cols>
  <sheetData>
    <row r="1" s="4" customFormat="1" ht="21" customHeight="1" spans="1:9">
      <c r="A1" s="5" t="s">
        <v>0</v>
      </c>
      <c r="B1" s="6"/>
      <c r="C1" s="6"/>
      <c r="D1" s="7"/>
      <c r="E1" s="6"/>
      <c r="F1" s="6"/>
      <c r="G1" s="6"/>
      <c r="H1" s="6"/>
      <c r="I1" s="6"/>
    </row>
    <row r="2" s="4" customFormat="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33" t="s">
        <v>9</v>
      </c>
    </row>
    <row r="3" s="4" customFormat="1" ht="16.5" spans="1:10">
      <c r="A3" s="13">
        <v>45818</v>
      </c>
      <c r="B3" s="13" t="s">
        <v>10</v>
      </c>
      <c r="C3" s="14" t="s">
        <v>11</v>
      </c>
      <c r="D3" s="15" t="s">
        <v>12</v>
      </c>
      <c r="E3" s="16" t="s">
        <v>13</v>
      </c>
      <c r="F3" s="17" t="s">
        <v>14</v>
      </c>
      <c r="G3" s="18">
        <v>4293</v>
      </c>
      <c r="H3" s="19">
        <v>0.294</v>
      </c>
      <c r="I3" s="34">
        <f t="shared" ref="I3:I33" si="0">G3*H3</f>
        <v>1262.142</v>
      </c>
      <c r="J3" s="29" t="s">
        <v>15</v>
      </c>
    </row>
    <row r="4" s="4" customFormat="1" ht="16.5" spans="1:10">
      <c r="A4" s="20"/>
      <c r="B4" s="20"/>
      <c r="C4" s="14"/>
      <c r="D4" s="21"/>
      <c r="E4" s="16"/>
      <c r="F4" s="17" t="s">
        <v>16</v>
      </c>
      <c r="G4" s="18">
        <v>4293</v>
      </c>
      <c r="H4" s="19">
        <v>0.116</v>
      </c>
      <c r="I4" s="34">
        <f t="shared" si="0"/>
        <v>497.988</v>
      </c>
      <c r="J4" s="29"/>
    </row>
    <row r="5" s="4" customFormat="1" ht="16.5" spans="1:10">
      <c r="A5" s="20"/>
      <c r="B5" s="20"/>
      <c r="C5" s="14"/>
      <c r="D5" s="21"/>
      <c r="E5" s="16"/>
      <c r="F5" s="17" t="s">
        <v>17</v>
      </c>
      <c r="G5" s="18">
        <f>G4*4</f>
        <v>17172</v>
      </c>
      <c r="H5" s="19">
        <v>0.042</v>
      </c>
      <c r="I5" s="34">
        <f t="shared" si="0"/>
        <v>721.224</v>
      </c>
      <c r="J5" s="35" t="s">
        <v>18</v>
      </c>
    </row>
    <row r="6" s="4" customFormat="1" ht="16.5" spans="1:10">
      <c r="A6" s="20"/>
      <c r="B6" s="20"/>
      <c r="C6" s="14"/>
      <c r="D6" s="21"/>
      <c r="E6" s="16"/>
      <c r="F6" s="17" t="s">
        <v>19</v>
      </c>
      <c r="G6" s="18">
        <v>4293</v>
      </c>
      <c r="H6" s="19">
        <v>0.03</v>
      </c>
      <c r="I6" s="34">
        <f t="shared" si="0"/>
        <v>128.79</v>
      </c>
      <c r="J6" s="36"/>
    </row>
    <row r="7" s="4" customFormat="1" ht="16.5" spans="1:10">
      <c r="A7" s="20"/>
      <c r="B7" s="20"/>
      <c r="C7" s="14"/>
      <c r="D7" s="21"/>
      <c r="E7" s="16"/>
      <c r="F7" s="17" t="s">
        <v>20</v>
      </c>
      <c r="G7" s="18">
        <v>4293</v>
      </c>
      <c r="H7" s="19">
        <v>0.85</v>
      </c>
      <c r="I7" s="34">
        <f t="shared" si="0"/>
        <v>3649.05</v>
      </c>
      <c r="J7" s="35" t="s">
        <v>21</v>
      </c>
    </row>
    <row r="8" s="4" customFormat="1" ht="16.5" spans="1:10">
      <c r="A8" s="20"/>
      <c r="B8" s="20"/>
      <c r="C8" s="14"/>
      <c r="D8" s="21"/>
      <c r="E8" s="16"/>
      <c r="F8" s="22" t="s">
        <v>22</v>
      </c>
      <c r="G8" s="23">
        <v>212</v>
      </c>
      <c r="H8" s="24">
        <v>0.85</v>
      </c>
      <c r="I8" s="34">
        <f t="shared" si="0"/>
        <v>180.2</v>
      </c>
      <c r="J8" s="36"/>
    </row>
    <row r="9" s="4" customFormat="1" ht="16.5" spans="1:10">
      <c r="A9" s="25">
        <v>45794</v>
      </c>
      <c r="B9" s="25" t="s">
        <v>10</v>
      </c>
      <c r="C9" s="26" t="s">
        <v>23</v>
      </c>
      <c r="D9" s="27" t="s">
        <v>24</v>
      </c>
      <c r="E9" s="28" t="s">
        <v>25</v>
      </c>
      <c r="F9" s="18" t="s">
        <v>26</v>
      </c>
      <c r="G9" s="29">
        <v>12120</v>
      </c>
      <c r="H9" s="19">
        <v>0.65</v>
      </c>
      <c r="I9" s="34">
        <f t="shared" si="0"/>
        <v>7878</v>
      </c>
      <c r="J9" s="18" t="s">
        <v>27</v>
      </c>
    </row>
    <row r="10" s="4" customFormat="1" ht="16.5" spans="1:10">
      <c r="A10" s="25"/>
      <c r="B10" s="25"/>
      <c r="C10" s="26"/>
      <c r="D10" s="27"/>
      <c r="E10" s="28"/>
      <c r="F10" s="18" t="s">
        <v>16</v>
      </c>
      <c r="G10" s="29">
        <v>12120</v>
      </c>
      <c r="H10" s="19">
        <v>0.116</v>
      </c>
      <c r="I10" s="34">
        <f t="shared" si="0"/>
        <v>1405.92</v>
      </c>
      <c r="J10" s="18"/>
    </row>
    <row r="11" s="4" customFormat="1" ht="16.5" spans="1:10">
      <c r="A11" s="25"/>
      <c r="B11" s="25"/>
      <c r="C11" s="26"/>
      <c r="D11" s="27"/>
      <c r="E11" s="28"/>
      <c r="F11" s="18" t="s">
        <v>17</v>
      </c>
      <c r="G11" s="29">
        <v>48480</v>
      </c>
      <c r="H11" s="19">
        <v>0.042</v>
      </c>
      <c r="I11" s="34">
        <f t="shared" si="0"/>
        <v>2036.16</v>
      </c>
      <c r="J11" s="18" t="s">
        <v>18</v>
      </c>
    </row>
    <row r="12" s="4" customFormat="1" ht="16.5" spans="1:10">
      <c r="A12" s="25"/>
      <c r="B12" s="25"/>
      <c r="C12" s="26"/>
      <c r="D12" s="27"/>
      <c r="E12" s="28"/>
      <c r="F12" s="18" t="s">
        <v>28</v>
      </c>
      <c r="G12" s="29">
        <v>12120</v>
      </c>
      <c r="H12" s="19">
        <v>0.1</v>
      </c>
      <c r="I12" s="34">
        <f t="shared" si="0"/>
        <v>1212</v>
      </c>
      <c r="J12" s="18" t="s">
        <v>21</v>
      </c>
    </row>
    <row r="13" s="4" customFormat="1" ht="16.5" spans="1:10">
      <c r="A13" s="25"/>
      <c r="B13" s="25"/>
      <c r="C13" s="26"/>
      <c r="D13" s="27"/>
      <c r="E13" s="28"/>
      <c r="F13" s="18" t="s">
        <v>29</v>
      </c>
      <c r="G13" s="29">
        <v>12120</v>
      </c>
      <c r="H13" s="19">
        <v>0.08</v>
      </c>
      <c r="I13" s="34">
        <f t="shared" si="0"/>
        <v>969.6</v>
      </c>
      <c r="J13" s="18"/>
    </row>
    <row r="14" s="4" customFormat="1" ht="16.5" spans="1:10">
      <c r="A14" s="25">
        <v>45794</v>
      </c>
      <c r="B14" s="25" t="s">
        <v>10</v>
      </c>
      <c r="C14" s="26" t="s">
        <v>30</v>
      </c>
      <c r="D14" s="27" t="s">
        <v>31</v>
      </c>
      <c r="E14" s="28" t="s">
        <v>32</v>
      </c>
      <c r="F14" s="18" t="s">
        <v>33</v>
      </c>
      <c r="G14" s="29">
        <v>9090</v>
      </c>
      <c r="H14" s="19">
        <v>0.78</v>
      </c>
      <c r="I14" s="34">
        <f t="shared" si="0"/>
        <v>7090.2</v>
      </c>
      <c r="J14" s="18" t="s">
        <v>27</v>
      </c>
    </row>
    <row r="15" s="4" customFormat="1" ht="16.5" spans="1:10">
      <c r="A15" s="25"/>
      <c r="B15" s="25"/>
      <c r="C15" s="26"/>
      <c r="D15" s="27"/>
      <c r="E15" s="28"/>
      <c r="F15" s="18" t="s">
        <v>16</v>
      </c>
      <c r="G15" s="29">
        <v>9090</v>
      </c>
      <c r="H15" s="19">
        <v>0.116</v>
      </c>
      <c r="I15" s="34">
        <f t="shared" si="0"/>
        <v>1054.44</v>
      </c>
      <c r="J15" s="18"/>
    </row>
    <row r="16" s="4" customFormat="1" ht="16.5" spans="1:10">
      <c r="A16" s="25"/>
      <c r="B16" s="25"/>
      <c r="C16" s="26"/>
      <c r="D16" s="27"/>
      <c r="E16" s="28"/>
      <c r="F16" s="18" t="s">
        <v>17</v>
      </c>
      <c r="G16" s="29">
        <v>36360</v>
      </c>
      <c r="H16" s="19">
        <v>0.042</v>
      </c>
      <c r="I16" s="34">
        <f t="shared" si="0"/>
        <v>1527.12</v>
      </c>
      <c r="J16" s="18" t="s">
        <v>18</v>
      </c>
    </row>
    <row r="17" s="4" customFormat="1" ht="16.5" spans="1:10">
      <c r="A17" s="25"/>
      <c r="B17" s="25"/>
      <c r="C17" s="26"/>
      <c r="D17" s="27"/>
      <c r="E17" s="28"/>
      <c r="F17" s="18" t="s">
        <v>28</v>
      </c>
      <c r="G17" s="29">
        <v>9090</v>
      </c>
      <c r="H17" s="19">
        <v>0.1</v>
      </c>
      <c r="I17" s="34">
        <f t="shared" si="0"/>
        <v>909</v>
      </c>
      <c r="J17" s="18" t="s">
        <v>21</v>
      </c>
    </row>
    <row r="18" s="4" customFormat="1" ht="16.5" spans="1:10">
      <c r="A18" s="25"/>
      <c r="B18" s="25"/>
      <c r="C18" s="26"/>
      <c r="D18" s="27"/>
      <c r="E18" s="28"/>
      <c r="F18" s="18" t="s">
        <v>29</v>
      </c>
      <c r="G18" s="29">
        <v>9090</v>
      </c>
      <c r="H18" s="19">
        <v>0.08</v>
      </c>
      <c r="I18" s="34">
        <f t="shared" si="0"/>
        <v>727.2</v>
      </c>
      <c r="J18" s="18"/>
    </row>
    <row r="19" ht="16.5" spans="1:10">
      <c r="A19" s="25">
        <v>45790</v>
      </c>
      <c r="B19" s="25" t="s">
        <v>10</v>
      </c>
      <c r="C19" s="26">
        <v>80416</v>
      </c>
      <c r="D19" s="27" t="s">
        <v>34</v>
      </c>
      <c r="E19" s="28" t="s">
        <v>35</v>
      </c>
      <c r="F19" s="26" t="s">
        <v>14</v>
      </c>
      <c r="G19" s="18">
        <v>10605</v>
      </c>
      <c r="H19" s="30">
        <v>0.294</v>
      </c>
      <c r="I19" s="34">
        <f t="shared" si="0"/>
        <v>3117.87</v>
      </c>
      <c r="J19" s="18" t="s">
        <v>27</v>
      </c>
    </row>
    <row r="20" ht="16.5" spans="1:10">
      <c r="A20" s="25"/>
      <c r="B20" s="25"/>
      <c r="C20" s="26"/>
      <c r="D20" s="27"/>
      <c r="E20" s="28"/>
      <c r="F20" s="26" t="s">
        <v>16</v>
      </c>
      <c r="G20" s="18">
        <v>10605</v>
      </c>
      <c r="H20" s="30">
        <v>0.116</v>
      </c>
      <c r="I20" s="34">
        <f t="shared" si="0"/>
        <v>1230.18</v>
      </c>
      <c r="J20" s="18"/>
    </row>
    <row r="21" ht="16.5" spans="1:10">
      <c r="A21" s="25"/>
      <c r="B21" s="25"/>
      <c r="C21" s="26"/>
      <c r="D21" s="27"/>
      <c r="E21" s="28"/>
      <c r="F21" s="17" t="s">
        <v>36</v>
      </c>
      <c r="G21" s="29">
        <v>63630</v>
      </c>
      <c r="H21" s="19">
        <v>0.042</v>
      </c>
      <c r="I21" s="34">
        <f t="shared" si="0"/>
        <v>2672.46</v>
      </c>
      <c r="J21" s="29" t="s">
        <v>18</v>
      </c>
    </row>
    <row r="22" ht="16.5" spans="1:10">
      <c r="A22" s="25"/>
      <c r="B22" s="25"/>
      <c r="C22" s="26"/>
      <c r="D22" s="27"/>
      <c r="E22" s="28"/>
      <c r="F22" s="22" t="s">
        <v>37</v>
      </c>
      <c r="G22" s="23">
        <v>10000</v>
      </c>
      <c r="H22" s="31">
        <v>0.46</v>
      </c>
      <c r="I22" s="34">
        <f t="shared" si="0"/>
        <v>4600</v>
      </c>
      <c r="J22" s="23" t="s">
        <v>38</v>
      </c>
    </row>
    <row r="23" ht="16.5" spans="1:10">
      <c r="A23" s="25"/>
      <c r="B23" s="25"/>
      <c r="C23" s="26"/>
      <c r="D23" s="27"/>
      <c r="E23" s="28"/>
      <c r="F23" s="17" t="s">
        <v>39</v>
      </c>
      <c r="G23" s="18">
        <v>10605</v>
      </c>
      <c r="H23" s="19">
        <v>0.03</v>
      </c>
      <c r="I23" s="34">
        <f t="shared" si="0"/>
        <v>318.15</v>
      </c>
      <c r="J23" s="29" t="s">
        <v>40</v>
      </c>
    </row>
    <row r="24" ht="16.5" spans="1:10">
      <c r="A24" s="25"/>
      <c r="B24" s="25"/>
      <c r="C24" s="26"/>
      <c r="D24" s="27"/>
      <c r="E24" s="28"/>
      <c r="F24" s="17" t="s">
        <v>41</v>
      </c>
      <c r="G24" s="18">
        <v>10605</v>
      </c>
      <c r="H24" s="19">
        <v>0.85</v>
      </c>
      <c r="I24" s="34">
        <f t="shared" si="0"/>
        <v>9014.25</v>
      </c>
      <c r="J24" s="29" t="s">
        <v>21</v>
      </c>
    </row>
    <row r="25" ht="16.5" spans="1:10">
      <c r="A25" s="25">
        <v>45804</v>
      </c>
      <c r="B25" s="25" t="s">
        <v>10</v>
      </c>
      <c r="C25" s="26" t="s">
        <v>42</v>
      </c>
      <c r="D25" s="27" t="s">
        <v>43</v>
      </c>
      <c r="E25" s="28" t="s">
        <v>44</v>
      </c>
      <c r="F25" s="26" t="s">
        <v>14</v>
      </c>
      <c r="G25" s="18">
        <v>13635</v>
      </c>
      <c r="H25" s="30">
        <v>0.294</v>
      </c>
      <c r="I25" s="34">
        <f t="shared" si="0"/>
        <v>4008.69</v>
      </c>
      <c r="J25" s="18" t="s">
        <v>27</v>
      </c>
    </row>
    <row r="26" ht="16.5" spans="1:10">
      <c r="A26" s="25"/>
      <c r="B26" s="25"/>
      <c r="C26" s="26"/>
      <c r="D26" s="27"/>
      <c r="E26" s="28"/>
      <c r="F26" s="26" t="s">
        <v>16</v>
      </c>
      <c r="G26" s="18">
        <v>13635</v>
      </c>
      <c r="H26" s="30">
        <v>0.116</v>
      </c>
      <c r="I26" s="34">
        <f t="shared" si="0"/>
        <v>1581.66</v>
      </c>
      <c r="J26" s="18"/>
    </row>
    <row r="27" ht="16.5" spans="1:10">
      <c r="A27" s="25"/>
      <c r="B27" s="25"/>
      <c r="C27" s="26"/>
      <c r="D27" s="27"/>
      <c r="E27" s="28"/>
      <c r="F27" s="17" t="s">
        <v>36</v>
      </c>
      <c r="G27" s="29">
        <v>81810</v>
      </c>
      <c r="H27" s="19">
        <v>0.042</v>
      </c>
      <c r="I27" s="34">
        <f t="shared" si="0"/>
        <v>3436.02</v>
      </c>
      <c r="J27" s="29" t="s">
        <v>18</v>
      </c>
    </row>
    <row r="28" ht="16.5" spans="1:10">
      <c r="A28" s="25"/>
      <c r="B28" s="25"/>
      <c r="C28" s="26"/>
      <c r="D28" s="27"/>
      <c r="E28" s="28"/>
      <c r="F28" s="22" t="s">
        <v>37</v>
      </c>
      <c r="G28" s="23">
        <v>13500</v>
      </c>
      <c r="H28" s="24">
        <v>0.46</v>
      </c>
      <c r="I28" s="34">
        <f t="shared" si="0"/>
        <v>6210</v>
      </c>
      <c r="J28" s="37" t="s">
        <v>38</v>
      </c>
    </row>
    <row r="29" ht="16.5" spans="1:10">
      <c r="A29" s="25"/>
      <c r="B29" s="25"/>
      <c r="C29" s="26"/>
      <c r="D29" s="27"/>
      <c r="E29" s="28"/>
      <c r="F29" s="22" t="s">
        <v>45</v>
      </c>
      <c r="G29" s="23">
        <v>24000</v>
      </c>
      <c r="H29" s="24">
        <v>0.11</v>
      </c>
      <c r="I29" s="34">
        <f t="shared" si="0"/>
        <v>2640</v>
      </c>
      <c r="J29" s="38"/>
    </row>
    <row r="30" ht="16.5" spans="1:10">
      <c r="A30" s="25"/>
      <c r="B30" s="25"/>
      <c r="C30" s="26"/>
      <c r="D30" s="27"/>
      <c r="E30" s="28"/>
      <c r="F30" s="17" t="s">
        <v>39</v>
      </c>
      <c r="G30" s="18">
        <v>13635</v>
      </c>
      <c r="H30" s="19">
        <v>0.03</v>
      </c>
      <c r="I30" s="34">
        <f t="shared" si="0"/>
        <v>409.05</v>
      </c>
      <c r="J30" s="29" t="s">
        <v>40</v>
      </c>
    </row>
    <row r="31" ht="16.5" spans="1:10">
      <c r="A31" s="25"/>
      <c r="B31" s="25"/>
      <c r="C31" s="26"/>
      <c r="D31" s="27"/>
      <c r="E31" s="28"/>
      <c r="F31" s="17" t="s">
        <v>41</v>
      </c>
      <c r="G31" s="18">
        <v>13635</v>
      </c>
      <c r="H31" s="19">
        <v>0.85</v>
      </c>
      <c r="I31" s="34">
        <f t="shared" si="0"/>
        <v>11589.75</v>
      </c>
      <c r="J31" s="29" t="s">
        <v>21</v>
      </c>
    </row>
    <row r="32" s="4" customFormat="1" ht="16.5" spans="1:10">
      <c r="A32" s="25">
        <v>45775</v>
      </c>
      <c r="B32" s="25" t="s">
        <v>10</v>
      </c>
      <c r="C32" s="17" t="s">
        <v>46</v>
      </c>
      <c r="D32" s="27" t="s">
        <v>47</v>
      </c>
      <c r="E32" s="32" t="s">
        <v>48</v>
      </c>
      <c r="F32" s="26" t="s">
        <v>14</v>
      </c>
      <c r="G32" s="18">
        <v>32320</v>
      </c>
      <c r="H32" s="30">
        <v>0.294</v>
      </c>
      <c r="I32" s="34">
        <f t="shared" si="0"/>
        <v>9502.08</v>
      </c>
      <c r="J32" s="18" t="s">
        <v>27</v>
      </c>
    </row>
    <row r="33" s="4" customFormat="1" ht="16.5" spans="1:10">
      <c r="A33" s="25"/>
      <c r="B33" s="25"/>
      <c r="C33" s="17"/>
      <c r="D33" s="27"/>
      <c r="E33" s="32"/>
      <c r="F33" s="26" t="s">
        <v>16</v>
      </c>
      <c r="G33" s="18">
        <v>32320</v>
      </c>
      <c r="H33" s="30">
        <v>0.116</v>
      </c>
      <c r="I33" s="34">
        <f t="shared" si="0"/>
        <v>3749.12</v>
      </c>
      <c r="J33" s="18"/>
    </row>
    <row r="34" s="4" customFormat="1" ht="16.5" spans="1:10">
      <c r="A34" s="25"/>
      <c r="B34" s="25"/>
      <c r="C34" s="17"/>
      <c r="D34" s="27"/>
      <c r="E34" s="32"/>
      <c r="F34" s="17" t="s">
        <v>17</v>
      </c>
      <c r="G34" s="29">
        <v>129280</v>
      </c>
      <c r="H34" s="19">
        <v>0.042</v>
      </c>
      <c r="I34" s="34">
        <f t="shared" ref="I34:I40" si="1">G34*H34</f>
        <v>5429.76</v>
      </c>
      <c r="J34" s="29" t="s">
        <v>18</v>
      </c>
    </row>
    <row r="35" s="4" customFormat="1" ht="16.5" spans="1:10">
      <c r="A35" s="25"/>
      <c r="B35" s="25"/>
      <c r="C35" s="17"/>
      <c r="D35" s="27"/>
      <c r="E35" s="32"/>
      <c r="F35" s="17" t="s">
        <v>49</v>
      </c>
      <c r="G35" s="18">
        <v>12120</v>
      </c>
      <c r="H35" s="19">
        <v>0.042</v>
      </c>
      <c r="I35" s="34">
        <f t="shared" si="1"/>
        <v>509.04</v>
      </c>
      <c r="J35" s="29"/>
    </row>
    <row r="36" s="4" customFormat="1" ht="16.5" spans="1:10">
      <c r="A36" s="25"/>
      <c r="B36" s="25"/>
      <c r="C36" s="17"/>
      <c r="D36" s="27"/>
      <c r="E36" s="32"/>
      <c r="F36" s="17" t="s">
        <v>39</v>
      </c>
      <c r="G36" s="18">
        <v>32320</v>
      </c>
      <c r="H36" s="19">
        <v>0.03</v>
      </c>
      <c r="I36" s="34">
        <f t="shared" si="1"/>
        <v>969.6</v>
      </c>
      <c r="J36" s="29" t="s">
        <v>40</v>
      </c>
    </row>
    <row r="37" s="4" customFormat="1" ht="16.5" spans="1:10">
      <c r="A37" s="25"/>
      <c r="B37" s="25"/>
      <c r="C37" s="17"/>
      <c r="D37" s="27"/>
      <c r="E37" s="32"/>
      <c r="F37" s="17" t="s">
        <v>50</v>
      </c>
      <c r="G37" s="18">
        <v>13940</v>
      </c>
      <c r="H37" s="19">
        <v>0.124</v>
      </c>
      <c r="I37" s="34">
        <f t="shared" si="1"/>
        <v>1728.56</v>
      </c>
      <c r="J37" s="35" t="s">
        <v>38</v>
      </c>
    </row>
    <row r="38" s="4" customFormat="1" ht="16.5" spans="1:10">
      <c r="A38" s="25"/>
      <c r="B38" s="25"/>
      <c r="C38" s="17"/>
      <c r="D38" s="27"/>
      <c r="E38" s="32"/>
      <c r="F38" s="17" t="s">
        <v>51</v>
      </c>
      <c r="G38" s="18">
        <v>10880</v>
      </c>
      <c r="H38" s="19">
        <v>0.25</v>
      </c>
      <c r="I38" s="34">
        <f t="shared" si="1"/>
        <v>2720</v>
      </c>
      <c r="J38" s="36"/>
    </row>
    <row r="39" s="4" customFormat="1" ht="16.5" spans="1:10">
      <c r="A39" s="25"/>
      <c r="B39" s="25"/>
      <c r="C39" s="17"/>
      <c r="D39" s="27"/>
      <c r="E39" s="32"/>
      <c r="F39" s="17" t="s">
        <v>52</v>
      </c>
      <c r="G39" s="18">
        <v>4625</v>
      </c>
      <c r="H39" s="19">
        <v>0.27</v>
      </c>
      <c r="I39" s="34">
        <f t="shared" si="1"/>
        <v>1248.75</v>
      </c>
      <c r="J39" s="39"/>
    </row>
    <row r="40" s="4" customFormat="1" ht="16.5" spans="1:10">
      <c r="A40" s="25"/>
      <c r="B40" s="25"/>
      <c r="C40" s="17"/>
      <c r="D40" s="27"/>
      <c r="E40" s="32"/>
      <c r="F40" s="17" t="s">
        <v>53</v>
      </c>
      <c r="G40" s="18">
        <v>32320</v>
      </c>
      <c r="H40" s="19">
        <v>0.85</v>
      </c>
      <c r="I40" s="34">
        <f t="shared" si="1"/>
        <v>27472</v>
      </c>
      <c r="J40" s="29" t="s">
        <v>21</v>
      </c>
    </row>
  </sheetData>
  <autoFilter xmlns:etc="http://www.wps.cn/officeDocument/2017/etCustomData" ref="A2:I40" etc:filterBottomFollowUsedRange="0">
    <extLst/>
  </autoFilter>
  <mergeCells count="44">
    <mergeCell ref="A1:I1"/>
    <mergeCell ref="A3:A8"/>
    <mergeCell ref="A9:A13"/>
    <mergeCell ref="A14:A18"/>
    <mergeCell ref="A19:A24"/>
    <mergeCell ref="A25:A31"/>
    <mergeCell ref="A32:A40"/>
    <mergeCell ref="B3:B8"/>
    <mergeCell ref="B9:B13"/>
    <mergeCell ref="B14:B18"/>
    <mergeCell ref="B19:B24"/>
    <mergeCell ref="B25:B31"/>
    <mergeCell ref="B32:B40"/>
    <mergeCell ref="C3:C8"/>
    <mergeCell ref="C9:C13"/>
    <mergeCell ref="C14:C18"/>
    <mergeCell ref="C19:C24"/>
    <mergeCell ref="C25:C31"/>
    <mergeCell ref="C32:C40"/>
    <mergeCell ref="D3:D8"/>
    <mergeCell ref="D9:D13"/>
    <mergeCell ref="D14:D18"/>
    <mergeCell ref="D19:D24"/>
    <mergeCell ref="D25:D31"/>
    <mergeCell ref="D32:D40"/>
    <mergeCell ref="E3:E8"/>
    <mergeCell ref="E9:E13"/>
    <mergeCell ref="E14:E18"/>
    <mergeCell ref="E19:E24"/>
    <mergeCell ref="E25:E31"/>
    <mergeCell ref="E32:E40"/>
    <mergeCell ref="J3:J4"/>
    <mergeCell ref="J5:J6"/>
    <mergeCell ref="J7:J8"/>
    <mergeCell ref="J9:J10"/>
    <mergeCell ref="J12:J13"/>
    <mergeCell ref="J14:J15"/>
    <mergeCell ref="J17:J18"/>
    <mergeCell ref="J19:J20"/>
    <mergeCell ref="J25:J26"/>
    <mergeCell ref="J28:J29"/>
    <mergeCell ref="J32:J33"/>
    <mergeCell ref="J34:J35"/>
    <mergeCell ref="J37:J39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J2" sqref="J2:J9"/>
    </sheetView>
  </sheetViews>
  <sheetFormatPr defaultColWidth="9" defaultRowHeight="20.1" customHeight="1"/>
  <cols>
    <col min="1" max="1" width="8.09090909090909" style="1" customWidth="1"/>
    <col min="2" max="3" width="15.2727272727273" style="1" customWidth="1"/>
    <col min="4" max="4" width="14" style="1" customWidth="1"/>
    <col min="5" max="5" width="22.6363636363636" style="1" customWidth="1"/>
    <col min="6" max="6" width="8.09090909090909" style="1" customWidth="1"/>
    <col min="7" max="7" width="7" style="1" customWidth="1"/>
    <col min="8" max="8" width="5.90909090909091" style="1" customWidth="1"/>
    <col min="9" max="9" width="14" style="1" customWidth="1"/>
    <col min="10" max="10" width="10.2727272727273" style="1" customWidth="1"/>
    <col min="11" max="11" width="16.4545454545455" style="1" customWidth="1"/>
    <col min="12" max="16384" width="9" style="1"/>
  </cols>
  <sheetData>
    <row r="1" customHeight="1" spans="1:11">
      <c r="A1" s="2" t="s">
        <v>54</v>
      </c>
      <c r="B1" s="2" t="s">
        <v>55</v>
      </c>
      <c r="C1" s="2" t="s">
        <v>5</v>
      </c>
      <c r="D1" s="2" t="s">
        <v>56</v>
      </c>
      <c r="E1" s="2" t="s">
        <v>57</v>
      </c>
      <c r="F1" s="2" t="s">
        <v>6</v>
      </c>
      <c r="G1" s="2" t="s">
        <v>58</v>
      </c>
      <c r="H1" s="2" t="s">
        <v>59</v>
      </c>
      <c r="I1" s="2" t="s">
        <v>8</v>
      </c>
      <c r="J1" s="2" t="s">
        <v>60</v>
      </c>
      <c r="K1" s="3" t="s">
        <v>61</v>
      </c>
    </row>
    <row r="2" customHeight="1" spans="1:11">
      <c r="A2" s="2" t="s">
        <v>62</v>
      </c>
      <c r="B2" s="2" t="s">
        <v>63</v>
      </c>
      <c r="C2" s="2" t="s">
        <v>64</v>
      </c>
      <c r="D2" s="2" t="s">
        <v>65</v>
      </c>
      <c r="E2" s="2" t="s">
        <v>66</v>
      </c>
      <c r="F2" s="2" t="s">
        <v>67</v>
      </c>
      <c r="G2" s="2">
        <v>4293</v>
      </c>
      <c r="H2" s="2" t="s">
        <v>68</v>
      </c>
      <c r="I2" s="2">
        <v>1.4579874213836</v>
      </c>
      <c r="J2" s="2">
        <v>6259.14</v>
      </c>
      <c r="K2" s="3" t="s">
        <v>69</v>
      </c>
    </row>
    <row r="3" customHeight="1" spans="1:11">
      <c r="A3" s="2" t="s">
        <v>62</v>
      </c>
      <c r="B3" s="2" t="s">
        <v>63</v>
      </c>
      <c r="C3" s="2" t="s">
        <v>70</v>
      </c>
      <c r="D3" s="2" t="s">
        <v>71</v>
      </c>
      <c r="E3" s="2"/>
      <c r="F3" s="2" t="s">
        <v>67</v>
      </c>
      <c r="G3" s="2">
        <v>12120</v>
      </c>
      <c r="H3" s="2" t="s">
        <v>68</v>
      </c>
      <c r="I3" s="2">
        <v>1.114</v>
      </c>
      <c r="J3" s="2">
        <v>13501.68</v>
      </c>
      <c r="K3" s="3" t="s">
        <v>69</v>
      </c>
    </row>
    <row r="4" customHeight="1" spans="1:11">
      <c r="A4" s="2" t="s">
        <v>62</v>
      </c>
      <c r="B4" s="2" t="s">
        <v>63</v>
      </c>
      <c r="C4" s="2" t="s">
        <v>72</v>
      </c>
      <c r="D4" s="2" t="s">
        <v>73</v>
      </c>
      <c r="E4" s="2"/>
      <c r="F4" s="2" t="s">
        <v>67</v>
      </c>
      <c r="G4" s="2">
        <v>9090</v>
      </c>
      <c r="H4" s="2" t="s">
        <v>68</v>
      </c>
      <c r="I4" s="2">
        <v>1.244</v>
      </c>
      <c r="J4" s="2">
        <v>11307.96</v>
      </c>
      <c r="K4" s="3" t="s">
        <v>69</v>
      </c>
    </row>
    <row r="5" customHeight="1" spans="1:11">
      <c r="A5" s="2" t="s">
        <v>62</v>
      </c>
      <c r="B5" s="2" t="s">
        <v>63</v>
      </c>
      <c r="C5" s="2" t="s">
        <v>74</v>
      </c>
      <c r="D5" s="2" t="s">
        <v>75</v>
      </c>
      <c r="E5" s="2"/>
      <c r="F5" s="2" t="s">
        <v>67</v>
      </c>
      <c r="G5" s="2">
        <v>24240</v>
      </c>
      <c r="H5" s="2" t="s">
        <v>68</v>
      </c>
      <c r="I5" s="2">
        <v>1.542</v>
      </c>
      <c r="J5" s="2">
        <v>37378.08</v>
      </c>
      <c r="K5" s="3" t="s">
        <v>69</v>
      </c>
    </row>
    <row r="6" customHeight="1" spans="1:11">
      <c r="A6" s="2" t="s">
        <v>62</v>
      </c>
      <c r="B6" s="2" t="s">
        <v>63</v>
      </c>
      <c r="C6" s="2" t="s">
        <v>74</v>
      </c>
      <c r="D6" s="2" t="s">
        <v>75</v>
      </c>
      <c r="E6" s="2"/>
      <c r="F6" s="2" t="s">
        <v>76</v>
      </c>
      <c r="G6" s="2">
        <v>1000</v>
      </c>
      <c r="H6" s="2" t="s">
        <v>68</v>
      </c>
      <c r="I6" s="2">
        <v>17.29</v>
      </c>
      <c r="J6" s="2">
        <v>17290</v>
      </c>
      <c r="K6" s="3" t="s">
        <v>69</v>
      </c>
    </row>
    <row r="7" customHeight="1" spans="1:11">
      <c r="A7" s="2" t="s">
        <v>62</v>
      </c>
      <c r="B7" s="2" t="s">
        <v>63</v>
      </c>
      <c r="C7" s="2" t="s">
        <v>77</v>
      </c>
      <c r="D7" s="2" t="s">
        <v>78</v>
      </c>
      <c r="E7" s="2"/>
      <c r="F7" s="2" t="s">
        <v>76</v>
      </c>
      <c r="G7" s="2">
        <v>600</v>
      </c>
      <c r="H7" s="2" t="s">
        <v>68</v>
      </c>
      <c r="I7" s="2">
        <v>9.6</v>
      </c>
      <c r="J7" s="2">
        <v>5760</v>
      </c>
      <c r="K7" s="3" t="s">
        <v>69</v>
      </c>
    </row>
    <row r="8" customHeight="1" spans="1:11">
      <c r="A8" s="2" t="s">
        <v>62</v>
      </c>
      <c r="B8" s="2" t="s">
        <v>63</v>
      </c>
      <c r="C8" s="2" t="s">
        <v>77</v>
      </c>
      <c r="D8" s="2" t="s">
        <v>78</v>
      </c>
      <c r="E8" s="2"/>
      <c r="F8" s="2" t="s">
        <v>67</v>
      </c>
      <c r="G8" s="2">
        <v>32320</v>
      </c>
      <c r="H8" s="2" t="s">
        <v>68</v>
      </c>
      <c r="I8" s="2">
        <v>1.47375</v>
      </c>
      <c r="J8" s="2">
        <v>47631.6</v>
      </c>
      <c r="K8" s="3" t="s">
        <v>69</v>
      </c>
    </row>
    <row r="9" customHeight="1" spans="1:11">
      <c r="A9" s="2" t="s">
        <v>62</v>
      </c>
      <c r="B9" s="2" t="s">
        <v>63</v>
      </c>
      <c r="C9" s="2" t="s">
        <v>77</v>
      </c>
      <c r="D9" s="2" t="s">
        <v>78</v>
      </c>
      <c r="E9" s="2"/>
      <c r="F9" s="2" t="s">
        <v>79</v>
      </c>
      <c r="G9" s="2">
        <v>30045</v>
      </c>
      <c r="H9" s="2" t="s">
        <v>68</v>
      </c>
      <c r="I9" s="2">
        <v>0.1896258944916</v>
      </c>
      <c r="J9" s="2">
        <v>5697.31</v>
      </c>
      <c r="K9" s="3" t="s">
        <v>69</v>
      </c>
    </row>
  </sheetData>
  <dataValidations count="1">
    <dataValidation type="list" allowBlank="1" sqref="B1:B9">
      <formula1>"内销（面料）,内销（辅料）,加工费,外销（成衣）,外销（面辅料）,内销（成衣）,费用"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7.14开票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2025-07-21T05:04:11Z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