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国内做货-人民币-已开" sheetId="25" r:id="rId1"/>
    <sheet name="国外做货-美金-已付" sheetId="26" r:id="rId2"/>
  </sheets>
  <definedNames>
    <definedName name="_xlnm._FilterDatabase" localSheetId="0" hidden="1">'国内做货-人民币-已开'!$B$1:$I$15</definedName>
    <definedName name="_xlnm._FilterDatabase" localSheetId="1" hidden="1">'国外做货-美金-已付'!$B$1:$I$49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<sst xmlns="http://schemas.openxmlformats.org/spreadsheetml/2006/main" count="99" uniqueCount="42">
  <si>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</si>
  <si>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</si>
  <si>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</si>
  <si>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</si>
  <si>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</si>
  <si>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</si>
  <si>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</si>
  <si>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</si>
  <si>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</si>
  <si>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</si>
  <si>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RRNBSK414
工厂：华同</t>
  </si>
  <si>
    <t>GRISELDA 0102-707-401
Made in China 女士长裤
翻单1</t>
  </si>
  <si>
    <t>白色吊牌HPBCRFI001-60*95mm-RFID LOGO</t>
  </si>
  <si>
    <t>黑色 吊绳 MRBCGEN004-320*1.5mm</t>
  </si>
  <si>
    <t>黄色RFID箱贴BKSKR24016-100*200mm</t>
  </si>
  <si>
    <t>白色缎带洗标CLBCGEN003*4页-60*25mm</t>
  </si>
  <si>
    <t>白色RFID织标WLBCRFI015-65*19mm</t>
  </si>
  <si>
    <t>白色织标WLBCGEN017（05B）-65*19mm</t>
  </si>
  <si>
    <t>RRNBSK463
工厂：华同</t>
  </si>
  <si>
    <t>GRISELDA 0102-707-401
Made in China 女士长裤
翻单2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</si>
  <si>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</si>
  <si>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RRNBSK395
工厂：依洲/乐维斯/三兴</t>
  </si>
  <si>
    <t>GRISELDA 0102-741-401
Made in Cambodia 女士长裤
加单5</t>
  </si>
  <si>
    <t>白色RFID织标WLBCRFI015-65*19mm（库存）</t>
  </si>
  <si>
    <t>RRNBSK415
工厂：乐维斯
工厂：依洲</t>
  </si>
  <si>
    <t>GRISELDA 0102-741-401/605
Made in Cambodia 女士长裤
加单6</t>
  </si>
  <si>
    <t>黄色RFID箱贴BKSKR24016-100*200mm（依洲）</t>
  </si>
  <si>
    <t>黄色RFID箱贴BKSKR24016-100*200mm（乐维斯）</t>
  </si>
  <si>
    <t xml:space="preserve">
24988
25124/25092</t>
  </si>
  <si>
    <t>RRNBSK424
工厂：乐维斯
工厂：依洲</t>
  </si>
  <si>
    <t>GRISELDA 0102-741-401/605
Made in Cambodia 女士长裤
加单7</t>
  </si>
  <si>
    <t>RRNBSK444
工厂：依洲</t>
  </si>
  <si>
    <t>GRISELDA 0102-741-401
Made in Cambodia 女士长裤
加单8</t>
  </si>
  <si>
    <t>RRNBSK452
工厂：三兴</t>
  </si>
  <si>
    <t>GRISELDA 0102-741-401
Made in Cambodia 女士长裤
补单</t>
  </si>
  <si>
    <t>黄色RFID箱贴BKSKR24016-100*200mm（三兴）</t>
  </si>
  <si>
    <t>RRNBSK461
工厂：乐维斯</t>
  </si>
  <si>
    <t>GRISELDA 0102-741-401/605
Made in Cambodia 女士长裤
加单9</t>
  </si>
  <si>
    <t>RRNBSK462
工厂：依洲</t>
  </si>
  <si>
    <t>GRISELDA 0102-741-711
Made in Cambodia 女士长裤
加单10</t>
  </si>
  <si>
    <t>RRNBSK471
工厂：依洲
乐维斯</t>
  </si>
  <si>
    <t>GRISELDA 0102-741-711
Made in Cambodia 女士长裤
加单11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</si>
</sst>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6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horizontal="center" vertical="center"/>
    </xf>
    <xf numFmtId="0" fontId="26" fillId="0" borderId="0">
      <alignment horizontal="center" vertical="center"/>
    </xf>
    <xf numFmtId="0" fontId="26" fillId="0" borderId="0">
      <alignment horizontal="center"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>
      <alignment horizontal="center"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vertical="center"/>
    </xf>
    <xf numFmtId="14" fontId="0" fillId="0" borderId="4" xfId="0" applyNumberForma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vertical="center"/>
    </xf>
    <xf numFmtId="14" fontId="0" fillId="0" borderId="5" xfId="0" applyNumberFormat="1" applyFill="1" applyBorder="1" applyAlignment="1">
      <alignment vertical="center"/>
    </xf>
    <xf numFmtId="14" fontId="0" fillId="0" borderId="6" xfId="0" applyNumberForma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pane ySplit="2" topLeftCell="A3" activePane="bottomLeft" state="frozen"/>
      <selection/>
      <selection pane="bottomLeft" activeCell="C26" sqref="C26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2.0909090909091" style="1" customWidth="1"/>
    <col min="5" max="5" width="31.8545454545455" style="1" customWidth="1"/>
    <col min="6" max="6" width="52.9636363636364" style="1" customWidth="1"/>
    <col min="7" max="8" width="11" style="1" customWidth="1"/>
    <col min="9" max="9" width="14.9090909090909" style="2" customWidth="1"/>
    <col min="10" max="10" width="17.3636363636364" style="1" customWidth="1"/>
    <col min="11" max="16384" width="8.72727272727273" style="1"/>
  </cols>
  <sheetData>
    <row r="1" customHeight="1" spans="1:9">
      <c r="A1" s="3" t="s">
        <v>0</v>
      </c>
      <c r="B1" s="4"/>
      <c r="C1" s="4"/>
      <c r="D1" s="4"/>
      <c r="E1" s="4"/>
      <c r="F1" s="4"/>
      <c r="G1" s="4"/>
      <c r="H1" s="4"/>
      <c r="I1" s="28"/>
    </row>
    <row r="2" ht="14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9" t="s">
        <v>9</v>
      </c>
    </row>
    <row r="3" customHeight="1" spans="1:9">
      <c r="A3" s="10">
        <v>45768</v>
      </c>
      <c r="B3" s="22">
        <v>45774</v>
      </c>
      <c r="C3" s="12">
        <v>24837</v>
      </c>
      <c r="D3" s="13" t="s">
        <v>10</v>
      </c>
      <c r="E3" s="14" t="s">
        <v>11</v>
      </c>
      <c r="F3" s="14" t="s">
        <v>12</v>
      </c>
      <c r="G3" s="15">
        <v>30000</v>
      </c>
      <c r="H3" s="16">
        <v>0.35</v>
      </c>
      <c r="I3" s="29">
        <f>G3*H3</f>
        <v>10500</v>
      </c>
    </row>
    <row r="4" customHeight="1" spans="1:9">
      <c r="A4" s="10"/>
      <c r="B4" s="20"/>
      <c r="C4" s="17"/>
      <c r="D4" s="18"/>
      <c r="E4" s="14"/>
      <c r="F4" s="15" t="s">
        <v>13</v>
      </c>
      <c r="G4" s="15">
        <v>30000</v>
      </c>
      <c r="H4" s="19"/>
      <c r="I4" s="29">
        <v>0</v>
      </c>
    </row>
    <row r="5" customHeight="1" spans="1:9">
      <c r="A5" s="10"/>
      <c r="B5" s="20"/>
      <c r="C5" s="17"/>
      <c r="D5" s="18"/>
      <c r="E5" s="14"/>
      <c r="F5" s="14" t="s">
        <v>14</v>
      </c>
      <c r="G5" s="15">
        <v>560</v>
      </c>
      <c r="H5" s="15">
        <v>0.28</v>
      </c>
      <c r="I5" s="29">
        <f>G5*H5</f>
        <v>156.8</v>
      </c>
    </row>
    <row r="6" customHeight="1" spans="1:9">
      <c r="A6" s="10"/>
      <c r="B6" s="10">
        <v>45773</v>
      </c>
      <c r="C6" s="17"/>
      <c r="D6" s="18"/>
      <c r="E6" s="14"/>
      <c r="F6" s="15" t="s">
        <v>15</v>
      </c>
      <c r="G6" s="15">
        <f>30000*4</f>
        <v>120000</v>
      </c>
      <c r="H6" s="15">
        <v>0.042</v>
      </c>
      <c r="I6" s="29">
        <f>G6*H6</f>
        <v>5040</v>
      </c>
    </row>
    <row r="7" customHeight="1" spans="1:9">
      <c r="A7" s="10"/>
      <c r="B7" s="23">
        <v>45774</v>
      </c>
      <c r="C7" s="17"/>
      <c r="D7" s="18"/>
      <c r="E7" s="14"/>
      <c r="F7" s="14" t="s">
        <v>16</v>
      </c>
      <c r="G7" s="15">
        <v>30000</v>
      </c>
      <c r="H7" s="15">
        <v>0.85</v>
      </c>
      <c r="I7" s="29">
        <f>G7*H7</f>
        <v>25500</v>
      </c>
    </row>
    <row r="8" customHeight="1" spans="1:9">
      <c r="A8" s="10"/>
      <c r="B8" s="10">
        <v>45773</v>
      </c>
      <c r="C8" s="17"/>
      <c r="D8" s="18"/>
      <c r="E8" s="14"/>
      <c r="F8" s="14" t="s">
        <v>17</v>
      </c>
      <c r="G8" s="15">
        <v>30000</v>
      </c>
      <c r="H8" s="15">
        <v>0.137</v>
      </c>
      <c r="I8" s="29">
        <f>G8*H8</f>
        <v>4110</v>
      </c>
    </row>
    <row r="9" customHeight="1" spans="1:9">
      <c r="A9" s="10">
        <v>45784</v>
      </c>
      <c r="B9" s="22">
        <v>45791</v>
      </c>
      <c r="C9" s="12">
        <v>25597</v>
      </c>
      <c r="D9" s="13" t="s">
        <v>18</v>
      </c>
      <c r="E9" s="14" t="s">
        <v>19</v>
      </c>
      <c r="F9" s="14" t="s">
        <v>12</v>
      </c>
      <c r="G9" s="15">
        <v>30000</v>
      </c>
      <c r="H9" s="16">
        <v>0.35</v>
      </c>
      <c r="I9" s="29">
        <f>G9*H9</f>
        <v>10500</v>
      </c>
    </row>
    <row r="10" customHeight="1" spans="1:9">
      <c r="A10" s="10"/>
      <c r="B10" s="20"/>
      <c r="C10" s="17"/>
      <c r="D10" s="18"/>
      <c r="E10" s="14"/>
      <c r="F10" s="15" t="s">
        <v>13</v>
      </c>
      <c r="G10" s="15">
        <v>30000</v>
      </c>
      <c r="H10" s="19"/>
      <c r="I10" s="29">
        <v>0</v>
      </c>
    </row>
    <row r="11" customHeight="1" spans="1:9">
      <c r="A11" s="10"/>
      <c r="B11" s="20"/>
      <c r="C11" s="17"/>
      <c r="D11" s="18"/>
      <c r="E11" s="14"/>
      <c r="F11" s="14" t="s">
        <v>14</v>
      </c>
      <c r="G11" s="15">
        <v>600</v>
      </c>
      <c r="H11" s="15">
        <v>0.28</v>
      </c>
      <c r="I11" s="29">
        <f>G11*H11</f>
        <v>168</v>
      </c>
    </row>
    <row r="12" customHeight="1" spans="1:9">
      <c r="A12" s="10"/>
      <c r="B12" s="10">
        <v>45788</v>
      </c>
      <c r="C12" s="17"/>
      <c r="D12" s="18"/>
      <c r="E12" s="14"/>
      <c r="F12" s="15" t="s">
        <v>15</v>
      </c>
      <c r="G12" s="15">
        <f>30000*4</f>
        <v>120000</v>
      </c>
      <c r="H12" s="15">
        <v>0.042</v>
      </c>
      <c r="I12" s="29">
        <f>G12*H12</f>
        <v>5040</v>
      </c>
    </row>
    <row r="13" customHeight="1" spans="1:9">
      <c r="A13" s="10"/>
      <c r="B13" s="23">
        <v>45789</v>
      </c>
      <c r="C13" s="17"/>
      <c r="D13" s="18"/>
      <c r="E13" s="14"/>
      <c r="F13" s="14" t="s">
        <v>16</v>
      </c>
      <c r="G13" s="15">
        <v>30000</v>
      </c>
      <c r="H13" s="15">
        <v>0.85</v>
      </c>
      <c r="I13" s="29">
        <f>G13*H13</f>
        <v>25500</v>
      </c>
    </row>
    <row r="14" customHeight="1" spans="1:9">
      <c r="A14" s="10"/>
      <c r="B14" s="10">
        <v>45786</v>
      </c>
      <c r="C14" s="17"/>
      <c r="D14" s="18"/>
      <c r="E14" s="14"/>
      <c r="F14" s="14" t="s">
        <v>17</v>
      </c>
      <c r="G14" s="15">
        <v>30000</v>
      </c>
      <c r="H14" s="15">
        <v>0.137</v>
      </c>
      <c r="I14" s="29">
        <f>G14*H14</f>
        <v>4110</v>
      </c>
    </row>
    <row r="15" customHeight="1" spans="9:9">
      <c r="I15" s="30">
        <f>SUM(I3:I14)</f>
        <v>90624.8</v>
      </c>
    </row>
  </sheetData>
  <autoFilter xmlns:etc="http://www.wps.cn/officeDocument/2017/etCustomData" ref="B1:I15" etc:filterBottomFollowUsedRange="0">
    <extLst/>
  </autoFilter>
  <mergeCells count="13">
    <mergeCell ref="A1:I1"/>
    <mergeCell ref="A3:A8"/>
    <mergeCell ref="A9:A14"/>
    <mergeCell ref="B3:B5"/>
    <mergeCell ref="B9:B11"/>
    <mergeCell ref="C3:C8"/>
    <mergeCell ref="C9:C14"/>
    <mergeCell ref="D3:D8"/>
    <mergeCell ref="D9:D14"/>
    <mergeCell ref="E3:E8"/>
    <mergeCell ref="E9:E14"/>
    <mergeCell ref="H3:H4"/>
    <mergeCell ref="H9:H1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zoomScale="85" zoomScaleNormal="85" workbookViewId="0">
      <pane ySplit="2" topLeftCell="A24" activePane="bottomLeft" state="frozen"/>
      <selection/>
      <selection pane="bottomLeft" activeCell="L37" sqref="L37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6.1818181818182" style="1" customWidth="1"/>
    <col min="5" max="5" width="36.7272727272727" style="1" customWidth="1"/>
    <col min="6" max="6" width="55.5454545454545" style="1" customWidth="1"/>
    <col min="7" max="8" width="11" style="1" customWidth="1"/>
    <col min="9" max="9" width="14.9090909090909" style="2" customWidth="1"/>
    <col min="10" max="10" width="17.3636363636364" style="1" customWidth="1"/>
    <col min="11" max="16384" width="8.72727272727273" style="1"/>
  </cols>
  <sheetData>
    <row r="1" customHeight="1" spans="1:9">
      <c r="A1" s="3" t="s">
        <v>0</v>
      </c>
      <c r="B1" s="4"/>
      <c r="C1" s="4"/>
      <c r="D1" s="4"/>
      <c r="E1" s="4"/>
      <c r="F1" s="4"/>
      <c r="G1" s="4"/>
      <c r="H1" s="4"/>
      <c r="I1" s="28"/>
    </row>
    <row r="2" customHeight="1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9" t="s">
        <v>20</v>
      </c>
    </row>
    <row r="3" customHeight="1" spans="1:9">
      <c r="A3" s="10">
        <v>45762</v>
      </c>
      <c r="B3" s="11">
        <v>45773</v>
      </c>
      <c r="C3" s="12">
        <v>24457</v>
      </c>
      <c r="D3" s="13" t="s">
        <v>21</v>
      </c>
      <c r="E3" s="14" t="s">
        <v>22</v>
      </c>
      <c r="F3" s="14" t="s">
        <v>12</v>
      </c>
      <c r="G3" s="15">
        <v>30000</v>
      </c>
      <c r="H3" s="16">
        <v>0.05</v>
      </c>
      <c r="I3" s="29">
        <f>G3*H3</f>
        <v>1500</v>
      </c>
    </row>
    <row r="4" customHeight="1" spans="1:9">
      <c r="A4" s="10"/>
      <c r="B4" s="11"/>
      <c r="C4" s="17"/>
      <c r="D4" s="18"/>
      <c r="E4" s="14"/>
      <c r="F4" s="15" t="s">
        <v>13</v>
      </c>
      <c r="G4" s="15">
        <v>30000</v>
      </c>
      <c r="H4" s="19"/>
      <c r="I4" s="29">
        <f t="shared" ref="I4:I48" si="0">G4*H4</f>
        <v>0</v>
      </c>
    </row>
    <row r="5" customHeight="1" spans="1:9">
      <c r="A5" s="10"/>
      <c r="B5" s="20">
        <v>45773</v>
      </c>
      <c r="C5" s="17"/>
      <c r="D5" s="18"/>
      <c r="E5" s="14"/>
      <c r="F5" s="15" t="s">
        <v>15</v>
      </c>
      <c r="G5" s="15">
        <f>30000*4</f>
        <v>120000</v>
      </c>
      <c r="H5" s="15">
        <v>0.0072</v>
      </c>
      <c r="I5" s="29">
        <f t="shared" si="0"/>
        <v>864</v>
      </c>
    </row>
    <row r="6" customHeight="1" spans="1:9">
      <c r="A6" s="10"/>
      <c r="B6" s="10">
        <v>45772</v>
      </c>
      <c r="C6" s="17"/>
      <c r="D6" s="18"/>
      <c r="E6" s="14"/>
      <c r="F6" s="14" t="s">
        <v>23</v>
      </c>
      <c r="G6" s="15">
        <v>33000</v>
      </c>
      <c r="H6" s="15">
        <v>0</v>
      </c>
      <c r="I6" s="29">
        <f t="shared" si="0"/>
        <v>0</v>
      </c>
    </row>
    <row r="7" customHeight="1" spans="1:9">
      <c r="A7" s="10"/>
      <c r="B7" s="10"/>
      <c r="C7" s="17"/>
      <c r="D7" s="18"/>
      <c r="E7" s="14"/>
      <c r="F7" s="14" t="s">
        <v>17</v>
      </c>
      <c r="G7" s="15">
        <v>33000</v>
      </c>
      <c r="H7" s="15">
        <v>0.024</v>
      </c>
      <c r="I7" s="29">
        <f t="shared" si="0"/>
        <v>792</v>
      </c>
    </row>
    <row r="8" customHeight="1" spans="1:9">
      <c r="A8" s="10">
        <v>45769</v>
      </c>
      <c r="B8" s="11">
        <v>45777</v>
      </c>
      <c r="C8" s="12">
        <v>24840</v>
      </c>
      <c r="D8" s="13" t="s">
        <v>24</v>
      </c>
      <c r="E8" s="14" t="s">
        <v>25</v>
      </c>
      <c r="F8" s="14" t="s">
        <v>12</v>
      </c>
      <c r="G8" s="15">
        <v>47000</v>
      </c>
      <c r="H8" s="16">
        <v>0.05</v>
      </c>
      <c r="I8" s="29">
        <f t="shared" si="0"/>
        <v>2350</v>
      </c>
    </row>
    <row r="9" customHeight="1" spans="1:9">
      <c r="A9" s="10"/>
      <c r="B9" s="11"/>
      <c r="C9" s="17"/>
      <c r="D9" s="18"/>
      <c r="E9" s="14"/>
      <c r="F9" s="15" t="s">
        <v>13</v>
      </c>
      <c r="G9" s="15">
        <v>47000</v>
      </c>
      <c r="H9" s="19"/>
      <c r="I9" s="29">
        <f t="shared" si="0"/>
        <v>0</v>
      </c>
    </row>
    <row r="10" customHeight="1" spans="1:9">
      <c r="A10" s="10"/>
      <c r="B10" s="20">
        <v>45777</v>
      </c>
      <c r="C10" s="17"/>
      <c r="D10" s="18"/>
      <c r="E10" s="14"/>
      <c r="F10" s="14" t="s">
        <v>26</v>
      </c>
      <c r="G10" s="15">
        <v>160</v>
      </c>
      <c r="H10" s="15">
        <v>0.049</v>
      </c>
      <c r="I10" s="29">
        <f t="shared" si="0"/>
        <v>7.84</v>
      </c>
    </row>
    <row r="11" customHeight="1" spans="1:9">
      <c r="A11" s="10"/>
      <c r="B11" s="20">
        <v>45777</v>
      </c>
      <c r="C11" s="17"/>
      <c r="D11" s="18"/>
      <c r="E11" s="14"/>
      <c r="F11" s="14" t="s">
        <v>27</v>
      </c>
      <c r="G11" s="15">
        <v>1400</v>
      </c>
      <c r="H11" s="15">
        <v>0.049</v>
      </c>
      <c r="I11" s="29">
        <f t="shared" si="0"/>
        <v>68.6</v>
      </c>
    </row>
    <row r="12" customHeight="1" spans="1:9">
      <c r="A12" s="10"/>
      <c r="B12" s="21">
        <v>45776</v>
      </c>
      <c r="C12" s="17"/>
      <c r="D12" s="18"/>
      <c r="E12" s="14"/>
      <c r="F12" s="15" t="s">
        <v>15</v>
      </c>
      <c r="G12" s="15">
        <f>47000*4</f>
        <v>188000</v>
      </c>
      <c r="H12" s="15">
        <v>0.0072</v>
      </c>
      <c r="I12" s="29">
        <f t="shared" si="0"/>
        <v>1353.6</v>
      </c>
    </row>
    <row r="13" customHeight="1" spans="1:9">
      <c r="A13" s="10"/>
      <c r="B13" s="10">
        <v>45776</v>
      </c>
      <c r="C13" s="17"/>
      <c r="D13" s="18"/>
      <c r="E13" s="14"/>
      <c r="F13" s="14" t="s">
        <v>23</v>
      </c>
      <c r="G13" s="15">
        <v>23470</v>
      </c>
      <c r="H13" s="15">
        <v>0</v>
      </c>
      <c r="I13" s="29">
        <f t="shared" si="0"/>
        <v>0</v>
      </c>
    </row>
    <row r="14" customHeight="1" spans="1:9">
      <c r="A14" s="10"/>
      <c r="B14" s="10"/>
      <c r="C14" s="17"/>
      <c r="D14" s="18"/>
      <c r="E14" s="14"/>
      <c r="F14" s="14" t="s">
        <v>16</v>
      </c>
      <c r="G14" s="15">
        <v>25092</v>
      </c>
      <c r="H14" s="15">
        <v>0.15</v>
      </c>
      <c r="I14" s="29">
        <f t="shared" si="0"/>
        <v>3763.8</v>
      </c>
    </row>
    <row r="15" customHeight="1" spans="1:9">
      <c r="A15" s="10"/>
      <c r="B15" s="10"/>
      <c r="C15" s="17"/>
      <c r="D15" s="18"/>
      <c r="E15" s="14"/>
      <c r="F15" s="14" t="s">
        <v>17</v>
      </c>
      <c r="G15" s="15">
        <v>48562</v>
      </c>
      <c r="H15" s="15">
        <v>0.024</v>
      </c>
      <c r="I15" s="29">
        <f t="shared" si="0"/>
        <v>1165.488</v>
      </c>
    </row>
    <row r="16" customHeight="1" spans="1:9">
      <c r="A16" s="10">
        <v>45773</v>
      </c>
      <c r="B16" s="22">
        <v>45782</v>
      </c>
      <c r="C16" s="14" t="s">
        <v>28</v>
      </c>
      <c r="D16" s="13" t="s">
        <v>29</v>
      </c>
      <c r="E16" s="14" t="s">
        <v>30</v>
      </c>
      <c r="F16" s="14" t="s">
        <v>12</v>
      </c>
      <c r="G16" s="15">
        <v>42000</v>
      </c>
      <c r="H16" s="16">
        <v>0.05</v>
      </c>
      <c r="I16" s="29">
        <f t="shared" si="0"/>
        <v>2100</v>
      </c>
    </row>
    <row r="17" customHeight="1" spans="1:9">
      <c r="A17" s="10"/>
      <c r="B17" s="20"/>
      <c r="C17" s="14"/>
      <c r="D17" s="18"/>
      <c r="E17" s="14"/>
      <c r="F17" s="15" t="s">
        <v>13</v>
      </c>
      <c r="G17" s="15">
        <v>42000</v>
      </c>
      <c r="H17" s="19"/>
      <c r="I17" s="29">
        <f t="shared" si="0"/>
        <v>0</v>
      </c>
    </row>
    <row r="18" customHeight="1" spans="1:9">
      <c r="A18" s="10"/>
      <c r="B18" s="20"/>
      <c r="C18" s="14"/>
      <c r="D18" s="18"/>
      <c r="E18" s="14"/>
      <c r="F18" s="14" t="s">
        <v>26</v>
      </c>
      <c r="G18" s="15">
        <v>300</v>
      </c>
      <c r="H18" s="15">
        <v>0.049</v>
      </c>
      <c r="I18" s="29">
        <f t="shared" si="0"/>
        <v>14.7</v>
      </c>
    </row>
    <row r="19" customHeight="1" spans="1:9">
      <c r="A19" s="10"/>
      <c r="B19" s="20"/>
      <c r="C19" s="14"/>
      <c r="D19" s="18"/>
      <c r="E19" s="14"/>
      <c r="F19" s="14" t="s">
        <v>27</v>
      </c>
      <c r="G19" s="15">
        <v>450</v>
      </c>
      <c r="H19" s="15">
        <v>0.049</v>
      </c>
      <c r="I19" s="29">
        <f t="shared" si="0"/>
        <v>22.05</v>
      </c>
    </row>
    <row r="20" customHeight="1" spans="1:9">
      <c r="A20" s="10"/>
      <c r="B20" s="21">
        <v>45777</v>
      </c>
      <c r="C20" s="14"/>
      <c r="D20" s="18"/>
      <c r="E20" s="14"/>
      <c r="F20" s="15" t="s">
        <v>15</v>
      </c>
      <c r="G20" s="15">
        <v>168000</v>
      </c>
      <c r="H20" s="15">
        <v>0.0072</v>
      </c>
      <c r="I20" s="29">
        <f t="shared" si="0"/>
        <v>1209.6</v>
      </c>
    </row>
    <row r="21" customHeight="1" spans="1:9">
      <c r="A21" s="10"/>
      <c r="B21" s="23">
        <v>45774</v>
      </c>
      <c r="C21" s="14"/>
      <c r="D21" s="18"/>
      <c r="E21" s="14"/>
      <c r="F21" s="14" t="s">
        <v>16</v>
      </c>
      <c r="G21" s="15">
        <v>37000</v>
      </c>
      <c r="H21" s="15">
        <v>0.15</v>
      </c>
      <c r="I21" s="29">
        <f t="shared" si="0"/>
        <v>5550</v>
      </c>
    </row>
    <row r="22" customHeight="1" spans="1:9">
      <c r="A22" s="10"/>
      <c r="B22" s="24">
        <v>45783</v>
      </c>
      <c r="C22" s="14"/>
      <c r="D22" s="18"/>
      <c r="E22" s="14"/>
      <c r="F22" s="14" t="s">
        <v>17</v>
      </c>
      <c r="G22" s="15">
        <v>37000</v>
      </c>
      <c r="H22" s="15">
        <v>0.024</v>
      </c>
      <c r="I22" s="29">
        <f t="shared" si="0"/>
        <v>888</v>
      </c>
    </row>
    <row r="23" customHeight="1" spans="1:9">
      <c r="A23" s="10">
        <v>45778</v>
      </c>
      <c r="B23" s="22">
        <v>45783</v>
      </c>
      <c r="C23" s="14">
        <v>25299</v>
      </c>
      <c r="D23" s="13" t="s">
        <v>31</v>
      </c>
      <c r="E23" s="14" t="s">
        <v>32</v>
      </c>
      <c r="F23" s="14" t="s">
        <v>12</v>
      </c>
      <c r="G23" s="15">
        <v>12000</v>
      </c>
      <c r="H23" s="16">
        <v>0.05</v>
      </c>
      <c r="I23" s="29">
        <f t="shared" si="0"/>
        <v>600</v>
      </c>
    </row>
    <row r="24" customHeight="1" spans="1:9">
      <c r="A24" s="10"/>
      <c r="B24" s="20"/>
      <c r="C24" s="14"/>
      <c r="D24" s="18"/>
      <c r="E24" s="14"/>
      <c r="F24" s="15" t="s">
        <v>13</v>
      </c>
      <c r="G24" s="15">
        <v>12000</v>
      </c>
      <c r="H24" s="19"/>
      <c r="I24" s="29">
        <f t="shared" si="0"/>
        <v>0</v>
      </c>
    </row>
    <row r="25" customHeight="1" spans="1:9">
      <c r="A25" s="10"/>
      <c r="B25" s="20"/>
      <c r="C25" s="14"/>
      <c r="D25" s="18"/>
      <c r="E25" s="14"/>
      <c r="F25" s="14" t="s">
        <v>26</v>
      </c>
      <c r="G25" s="15">
        <v>200</v>
      </c>
      <c r="H25" s="15">
        <v>0.049</v>
      </c>
      <c r="I25" s="29">
        <f t="shared" si="0"/>
        <v>9.8</v>
      </c>
    </row>
    <row r="26" customHeight="1" spans="1:9">
      <c r="A26" s="10"/>
      <c r="B26" s="21">
        <v>45782</v>
      </c>
      <c r="C26" s="14"/>
      <c r="D26" s="18"/>
      <c r="E26" s="14"/>
      <c r="F26" s="15" t="s">
        <v>15</v>
      </c>
      <c r="G26" s="15">
        <f>12000*4</f>
        <v>48000</v>
      </c>
      <c r="H26" s="15">
        <v>0.0072</v>
      </c>
      <c r="I26" s="29">
        <f t="shared" si="0"/>
        <v>345.6</v>
      </c>
    </row>
    <row r="27" customHeight="1" spans="1:9">
      <c r="A27" s="10"/>
      <c r="B27" s="23">
        <v>45782</v>
      </c>
      <c r="C27" s="14"/>
      <c r="D27" s="18"/>
      <c r="E27" s="14"/>
      <c r="F27" s="14" t="s">
        <v>16</v>
      </c>
      <c r="G27" s="15">
        <v>12000</v>
      </c>
      <c r="H27" s="15">
        <v>0.15</v>
      </c>
      <c r="I27" s="29">
        <f t="shared" si="0"/>
        <v>1800</v>
      </c>
    </row>
    <row r="28" customHeight="1" spans="1:9">
      <c r="A28" s="10"/>
      <c r="B28" s="23">
        <v>45784</v>
      </c>
      <c r="C28" s="14"/>
      <c r="D28" s="18"/>
      <c r="E28" s="14"/>
      <c r="F28" s="14" t="s">
        <v>17</v>
      </c>
      <c r="G28" s="15">
        <v>12000</v>
      </c>
      <c r="H28" s="15">
        <v>0.024</v>
      </c>
      <c r="I28" s="29">
        <f t="shared" si="0"/>
        <v>288</v>
      </c>
    </row>
    <row r="29" customHeight="1" spans="1:9">
      <c r="A29" s="10">
        <v>45782</v>
      </c>
      <c r="B29" s="22">
        <v>45783</v>
      </c>
      <c r="C29" s="14">
        <v>24457</v>
      </c>
      <c r="D29" s="13" t="s">
        <v>33</v>
      </c>
      <c r="E29" s="14" t="s">
        <v>34</v>
      </c>
      <c r="F29" s="14" t="s">
        <v>16</v>
      </c>
      <c r="G29" s="15">
        <v>4121</v>
      </c>
      <c r="H29" s="15">
        <v>0.15</v>
      </c>
      <c r="I29" s="29">
        <f t="shared" si="0"/>
        <v>618.15</v>
      </c>
    </row>
    <row r="30" customHeight="1" spans="1:9">
      <c r="A30" s="10"/>
      <c r="B30" s="20"/>
      <c r="C30" s="14"/>
      <c r="D30" s="13"/>
      <c r="E30" s="14"/>
      <c r="F30" s="14" t="s">
        <v>17</v>
      </c>
      <c r="G30" s="15">
        <v>3821</v>
      </c>
      <c r="H30" s="15">
        <v>0.024</v>
      </c>
      <c r="I30" s="29">
        <f t="shared" si="0"/>
        <v>91.704</v>
      </c>
    </row>
    <row r="31" customHeight="1" spans="1:9">
      <c r="A31" s="10"/>
      <c r="B31" s="25"/>
      <c r="C31" s="14"/>
      <c r="D31" s="18"/>
      <c r="E31" s="14"/>
      <c r="F31" s="14" t="s">
        <v>35</v>
      </c>
      <c r="G31" s="15">
        <v>30</v>
      </c>
      <c r="H31" s="15">
        <v>0.049</v>
      </c>
      <c r="I31" s="29">
        <f t="shared" si="0"/>
        <v>1.47</v>
      </c>
    </row>
    <row r="32" customHeight="1" spans="1:9">
      <c r="A32" s="10">
        <v>45784</v>
      </c>
      <c r="B32" s="22">
        <v>45793</v>
      </c>
      <c r="C32" s="14">
        <v>25598</v>
      </c>
      <c r="D32" s="13" t="s">
        <v>36</v>
      </c>
      <c r="E32" s="14" t="s">
        <v>37</v>
      </c>
      <c r="F32" s="14" t="s">
        <v>12</v>
      </c>
      <c r="G32" s="15">
        <v>30000</v>
      </c>
      <c r="H32" s="16">
        <v>0.05</v>
      </c>
      <c r="I32" s="29">
        <f t="shared" si="0"/>
        <v>1500</v>
      </c>
    </row>
    <row r="33" customHeight="1" spans="1:9">
      <c r="A33" s="10"/>
      <c r="B33" s="20"/>
      <c r="C33" s="14"/>
      <c r="D33" s="18"/>
      <c r="E33" s="14"/>
      <c r="F33" s="15" t="s">
        <v>13</v>
      </c>
      <c r="G33" s="15">
        <v>30000</v>
      </c>
      <c r="H33" s="19"/>
      <c r="I33" s="29">
        <f t="shared" si="0"/>
        <v>0</v>
      </c>
    </row>
    <row r="34" customHeight="1" spans="1:9">
      <c r="A34" s="10"/>
      <c r="B34" s="21">
        <v>45787</v>
      </c>
      <c r="C34" s="14"/>
      <c r="D34" s="18"/>
      <c r="E34" s="14"/>
      <c r="F34" s="15" t="s">
        <v>15</v>
      </c>
      <c r="G34" s="15">
        <f>30000*4</f>
        <v>120000</v>
      </c>
      <c r="H34" s="15">
        <v>0.0072</v>
      </c>
      <c r="I34" s="29">
        <f t="shared" si="0"/>
        <v>864</v>
      </c>
    </row>
    <row r="35" customHeight="1" spans="1:9">
      <c r="A35" s="10"/>
      <c r="B35" s="26">
        <v>45787</v>
      </c>
      <c r="C35" s="14"/>
      <c r="D35" s="18"/>
      <c r="E35" s="14"/>
      <c r="F35" s="14" t="s">
        <v>16</v>
      </c>
      <c r="G35" s="15">
        <v>30000</v>
      </c>
      <c r="H35" s="15">
        <v>0.15</v>
      </c>
      <c r="I35" s="29">
        <f t="shared" si="0"/>
        <v>4500</v>
      </c>
    </row>
    <row r="36" customHeight="1" spans="1:9">
      <c r="A36" s="10"/>
      <c r="B36" s="27"/>
      <c r="C36" s="14"/>
      <c r="D36" s="18"/>
      <c r="E36" s="14"/>
      <c r="F36" s="14" t="s">
        <v>17</v>
      </c>
      <c r="G36" s="15">
        <v>30000</v>
      </c>
      <c r="H36" s="15">
        <v>0.024</v>
      </c>
      <c r="I36" s="29">
        <f t="shared" si="0"/>
        <v>720</v>
      </c>
    </row>
    <row r="37" customHeight="1" spans="1:9">
      <c r="A37" s="10">
        <v>45784</v>
      </c>
      <c r="B37" s="22">
        <v>45787</v>
      </c>
      <c r="C37" s="14">
        <v>25625</v>
      </c>
      <c r="D37" s="13" t="s">
        <v>38</v>
      </c>
      <c r="E37" s="14" t="s">
        <v>39</v>
      </c>
      <c r="F37" s="14" t="s">
        <v>12</v>
      </c>
      <c r="G37" s="15">
        <v>13000</v>
      </c>
      <c r="H37" s="16">
        <v>0.05</v>
      </c>
      <c r="I37" s="29">
        <f t="shared" si="0"/>
        <v>650</v>
      </c>
    </row>
    <row r="38" customHeight="1" spans="1:9">
      <c r="A38" s="10"/>
      <c r="B38" s="20"/>
      <c r="C38" s="14"/>
      <c r="D38" s="18"/>
      <c r="E38" s="14"/>
      <c r="F38" s="15" t="s">
        <v>13</v>
      </c>
      <c r="G38" s="15">
        <v>13000</v>
      </c>
      <c r="H38" s="19"/>
      <c r="I38" s="29">
        <f t="shared" si="0"/>
        <v>0</v>
      </c>
    </row>
    <row r="39" customHeight="1" spans="1:9">
      <c r="A39" s="10"/>
      <c r="B39" s="21">
        <v>45785</v>
      </c>
      <c r="C39" s="14"/>
      <c r="D39" s="18"/>
      <c r="E39" s="14"/>
      <c r="F39" s="15" t="s">
        <v>15</v>
      </c>
      <c r="G39" s="15">
        <f>13000*4</f>
        <v>52000</v>
      </c>
      <c r="H39" s="15">
        <v>0.0072</v>
      </c>
      <c r="I39" s="29">
        <f t="shared" si="0"/>
        <v>374.4</v>
      </c>
    </row>
    <row r="40" customHeight="1" spans="1:9">
      <c r="A40" s="10"/>
      <c r="B40" s="23">
        <v>45785</v>
      </c>
      <c r="C40" s="14"/>
      <c r="D40" s="18"/>
      <c r="E40" s="14"/>
      <c r="F40" s="14" t="s">
        <v>16</v>
      </c>
      <c r="G40" s="15">
        <v>13000</v>
      </c>
      <c r="H40" s="15">
        <v>0.15</v>
      </c>
      <c r="I40" s="29">
        <f t="shared" si="0"/>
        <v>1950</v>
      </c>
    </row>
    <row r="41" customHeight="1" spans="1:9">
      <c r="A41" s="10"/>
      <c r="B41" s="24">
        <v>45784</v>
      </c>
      <c r="C41" s="14"/>
      <c r="D41" s="18"/>
      <c r="E41" s="14"/>
      <c r="F41" s="14" t="s">
        <v>17</v>
      </c>
      <c r="G41" s="15">
        <v>13000</v>
      </c>
      <c r="H41" s="15">
        <v>0.024</v>
      </c>
      <c r="I41" s="29">
        <f t="shared" si="0"/>
        <v>312</v>
      </c>
    </row>
    <row r="42" customHeight="1" spans="1:9">
      <c r="A42" s="10">
        <v>45785</v>
      </c>
      <c r="B42" s="22">
        <v>45793</v>
      </c>
      <c r="C42" s="14">
        <v>25660</v>
      </c>
      <c r="D42" s="13" t="s">
        <v>40</v>
      </c>
      <c r="E42" s="14" t="s">
        <v>41</v>
      </c>
      <c r="F42" s="14" t="s">
        <v>12</v>
      </c>
      <c r="G42" s="15">
        <v>20000</v>
      </c>
      <c r="H42" s="16">
        <v>0.05</v>
      </c>
      <c r="I42" s="29">
        <f t="shared" si="0"/>
        <v>1000</v>
      </c>
    </row>
    <row r="43" customHeight="1" spans="1:9">
      <c r="A43" s="10"/>
      <c r="B43" s="20"/>
      <c r="C43" s="14"/>
      <c r="D43" s="18"/>
      <c r="E43" s="14"/>
      <c r="F43" s="15" t="s">
        <v>13</v>
      </c>
      <c r="G43" s="15">
        <v>20000</v>
      </c>
      <c r="H43" s="19"/>
      <c r="I43" s="29">
        <f t="shared" si="0"/>
        <v>0</v>
      </c>
    </row>
    <row r="44" customHeight="1" spans="1:9">
      <c r="A44" s="10"/>
      <c r="B44" s="20"/>
      <c r="C44" s="14"/>
      <c r="D44" s="18"/>
      <c r="E44" s="14"/>
      <c r="F44" s="14" t="s">
        <v>26</v>
      </c>
      <c r="G44" s="15">
        <v>100</v>
      </c>
      <c r="H44" s="15">
        <v>0.049</v>
      </c>
      <c r="I44" s="29">
        <f t="shared" si="0"/>
        <v>4.9</v>
      </c>
    </row>
    <row r="45" customHeight="1" spans="1:9">
      <c r="A45" s="10"/>
      <c r="B45" s="20"/>
      <c r="C45" s="14"/>
      <c r="D45" s="18"/>
      <c r="E45" s="14"/>
      <c r="F45" s="14" t="s">
        <v>27</v>
      </c>
      <c r="G45" s="15">
        <v>300</v>
      </c>
      <c r="H45" s="15">
        <v>0.049</v>
      </c>
      <c r="I45" s="29">
        <f t="shared" si="0"/>
        <v>14.7</v>
      </c>
    </row>
    <row r="46" customHeight="1" spans="1:9">
      <c r="A46" s="10"/>
      <c r="B46" s="20"/>
      <c r="C46" s="14"/>
      <c r="D46" s="18"/>
      <c r="E46" s="14"/>
      <c r="F46" s="15" t="s">
        <v>15</v>
      </c>
      <c r="G46" s="15">
        <f>20000*4</f>
        <v>80000</v>
      </c>
      <c r="H46" s="15">
        <v>0.0072</v>
      </c>
      <c r="I46" s="29">
        <f t="shared" si="0"/>
        <v>576</v>
      </c>
    </row>
    <row r="47" customHeight="1" spans="1:9">
      <c r="A47" s="10"/>
      <c r="B47" s="26">
        <v>45790</v>
      </c>
      <c r="C47" s="14"/>
      <c r="D47" s="18"/>
      <c r="E47" s="14"/>
      <c r="F47" s="14" t="s">
        <v>16</v>
      </c>
      <c r="G47" s="15">
        <v>20000</v>
      </c>
      <c r="H47" s="15">
        <v>0.15</v>
      </c>
      <c r="I47" s="29">
        <f t="shared" si="0"/>
        <v>3000</v>
      </c>
    </row>
    <row r="48" customHeight="1" spans="1:9">
      <c r="A48" s="10"/>
      <c r="B48" s="27"/>
      <c r="C48" s="14"/>
      <c r="D48" s="18"/>
      <c r="E48" s="14"/>
      <c r="F48" s="14" t="s">
        <v>17</v>
      </c>
      <c r="G48" s="15">
        <v>20000</v>
      </c>
      <c r="H48" s="15">
        <v>0.024</v>
      </c>
      <c r="I48" s="29">
        <f t="shared" si="0"/>
        <v>480</v>
      </c>
    </row>
    <row r="49" customHeight="1" spans="9:9">
      <c r="I49" s="2">
        <f>SUM(I3:I48)</f>
        <v>41350.402</v>
      </c>
    </row>
  </sheetData>
  <autoFilter xmlns:etc="http://www.wps.cn/officeDocument/2017/etCustomData" ref="B1:I49" etc:filterBottomFollowUsedRange="0">
    <extLst/>
  </autoFilter>
  <mergeCells count="52">
    <mergeCell ref="A1:I1"/>
    <mergeCell ref="A3:A7"/>
    <mergeCell ref="A8:A15"/>
    <mergeCell ref="A16:A22"/>
    <mergeCell ref="A23:A28"/>
    <mergeCell ref="A29:A31"/>
    <mergeCell ref="A32:A36"/>
    <mergeCell ref="A37:A41"/>
    <mergeCell ref="A42:A48"/>
    <mergeCell ref="B3:B4"/>
    <mergeCell ref="B6:B7"/>
    <mergeCell ref="B8:B9"/>
    <mergeCell ref="B13:B15"/>
    <mergeCell ref="B16:B19"/>
    <mergeCell ref="B23:B25"/>
    <mergeCell ref="B29:B31"/>
    <mergeCell ref="B32:B33"/>
    <mergeCell ref="B35:B36"/>
    <mergeCell ref="B37:B38"/>
    <mergeCell ref="B42:B46"/>
    <mergeCell ref="B47:B48"/>
    <mergeCell ref="C3:C7"/>
    <mergeCell ref="C8:C15"/>
    <mergeCell ref="C16:C22"/>
    <mergeCell ref="C23:C28"/>
    <mergeCell ref="C29:C31"/>
    <mergeCell ref="C32:C36"/>
    <mergeCell ref="C37:C41"/>
    <mergeCell ref="C42:C48"/>
    <mergeCell ref="D3:D7"/>
    <mergeCell ref="D8:D15"/>
    <mergeCell ref="D16:D22"/>
    <mergeCell ref="D23:D28"/>
    <mergeCell ref="D29:D31"/>
    <mergeCell ref="D32:D36"/>
    <mergeCell ref="D37:D41"/>
    <mergeCell ref="D42:D48"/>
    <mergeCell ref="E3:E7"/>
    <mergeCell ref="E8:E15"/>
    <mergeCell ref="E16:E22"/>
    <mergeCell ref="E23:E28"/>
    <mergeCell ref="E29:E31"/>
    <mergeCell ref="E32:E36"/>
    <mergeCell ref="E37:E41"/>
    <mergeCell ref="E42:E48"/>
    <mergeCell ref="H3:H4"/>
    <mergeCell ref="H8:H9"/>
    <mergeCell ref="H16:H17"/>
    <mergeCell ref="H23:H24"/>
    <mergeCell ref="H32:H33"/>
    <mergeCell ref="H37:H38"/>
    <mergeCell ref="H42:H4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国内做货-人民币-已开</vt:lpstr>
      <vt:lpstr>国外做货-美金-已付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2025-07-24T08:13:35Z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213663926A4F49FA831613D7D0AFBCBA_13</vt:lpwstr>
  </property>
</Properties>
</file>