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4" activeTab="4"/>
  </bookViews>
  <sheets>
    <sheet name="2025-1月已开票" sheetId="20" state="hidden" r:id="rId1"/>
    <sheet name="2025-3月已开票" sheetId="21" state="hidden" r:id="rId2"/>
    <sheet name="2025-4月已开票" sheetId="22" state="hidden" r:id="rId3"/>
    <sheet name="2025-5月已开票" sheetId="23" state="hidden" r:id="rId4"/>
    <sheet name="2025-7月未开票" sheetId="24" r:id="rId5"/>
  </sheets>
  <definedNames>
    <definedName name="_xlnm._FilterDatabase" localSheetId="3" hidden="1">'2025-5月已开票'!$A$2:$I$13</definedName>
    <definedName name="_xlnm._FilterDatabase" localSheetId="4" hidden="1">'2025-7月未开票'!$A$2:$I$9</definedName>
    <definedName name="_xlnm.Print_Area" localSheetId="0">'2025-1月已开票'!$A$1:$J$2</definedName>
    <definedName name="_xlnm.Print_Area" localSheetId="1">'2025-3月已开票'!$A$1:$J$2</definedName>
    <definedName name="_xlnm.Print_Area" localSheetId="2">'2025-4月已开票'!$A$1:$J$2</definedName>
    <definedName name="_xlnm.Print_Area" localSheetId="3">'2025-5月已开票'!$A$1:$J$2</definedName>
    <definedName name="_xlnm.Print_Area" localSheetId="4">'2025-7月未开票'!$A$1:$J$2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<sst xmlns="http://schemas.openxmlformats.org/spreadsheetml/2006/main" count="115" uniqueCount="41">
  <si>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</si>
  <si>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</si>
  <si>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</si>
  <si>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</si>
  <si>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</si>
  <si>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</si>
  <si>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</si>
  <si>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</si>
  <si>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</si>
  <si>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</si>
  <si>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</si>
  <si>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/</t>
  </si>
  <si>
    <t>RBSKHLD020
聚通</t>
  </si>
  <si>
    <t>ODISEO 1759-714-730/829
China 女上 翻1</t>
  </si>
  <si>
    <t>白色吊牌HPBCGEN001-60*95mm</t>
  </si>
  <si>
    <t>黑色吊绳 MRBCGEN004-320*1.5mm</t>
  </si>
  <si>
    <t>价格贴：红 BKSKR24002 蓝 BKSKR24001</t>
  </si>
  <si>
    <t>白色缎带洗标CLBCGEN003*4页-60*25mm（加页码）</t>
  </si>
  <si>
    <t>白织标-55*10mm
BERSHKA_LABEL_WHITE_07B(BKWOL24005)</t>
  </si>
  <si>
    <t>RBSKHLD021
聚通</t>
  </si>
  <si>
    <t>BKKBXM24002 白色缎带空白标（60*25mm）</t>
  </si>
  <si>
    <t>RBSKHLD028
聚通</t>
  </si>
  <si>
    <t>DIONISIO 0543-719-716/800/902
China 女连衣裙 第一批</t>
  </si>
  <si>
    <t>白色缎带洗标CLBCGEN003*5页-60*25mm（加页码）</t>
  </si>
  <si>
    <t>RBSKHLD035
聚通</t>
  </si>
  <si>
    <t>DIONISIO 0543-719-716/800/902
China 女连衣裙 第二批</t>
  </si>
  <si>
    <t>RBSKHLD039
聚通</t>
  </si>
  <si>
    <t>DIONISIO 0543-719-716/800/902/600
China 女连衣裙 第三批</t>
  </si>
  <si>
    <t>海利得2025对 账 单-Recall</t>
  </si>
  <si>
    <t>RBSKHLD052
聚通</t>
  </si>
  <si>
    <t>DIONISIO 0543-719-716/800/902/600
China 女连衣裙 第四批</t>
  </si>
  <si>
    <t>白织标-55*10mm
BERSHKA_LABEL_WHITE_07B(BKWOL24005)补</t>
  </si>
  <si>
    <t>RBSKHLD053
聚通</t>
  </si>
  <si>
    <t>HORACI 0587-714-800
China 女连衣裙 rfid</t>
  </si>
  <si>
    <t>白色吊牌HPBCRFI001-60*95mm-RFID LOGO</t>
  </si>
  <si>
    <t>白色织标WLBCRFI013-65*19mm-RFID</t>
  </si>
  <si>
    <t>白色挂耳LPBCGEN001-8*13mm</t>
  </si>
  <si>
    <t>RBSKHLD074
聚通</t>
  </si>
  <si>
    <t>MILK 5597-714-待定色/800
China 女上 rfid</t>
  </si>
  <si>
    <t>白色缎带洗标CLBCGEN003*6页-60*25mm（加页码）</t>
  </si>
  <si>
    <t>白色缎带芯片洗标CLBCRFI001-60*25mm-RFID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</si>
</sst>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name val="微软雅黑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horizontal="center"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15" zoomScaleNormal="115" zoomScaleSheetLayoutView="70" workbookViewId="0">
      <selection activeCell="D22" sqref="D22"/>
    </sheetView>
  </sheetViews>
  <sheetFormatPr defaultColWidth="8.72727272727273" defaultRowHeight="14"/>
  <cols>
    <col min="1" max="1" width="16" style="2" customWidth="1"/>
    <col min="2" max="2" width="13" style="2" customWidth="1"/>
    <col min="3" max="3" width="9.09090909090909" style="2" customWidth="1"/>
    <col min="4" max="4" width="15" style="2" customWidth="1"/>
    <col min="5" max="5" width="24.8181818181818" style="2" customWidth="1"/>
    <col min="6" max="6" width="56.0909090909091" style="2" customWidth="1"/>
    <col min="7" max="7" width="9.45454545454546" style="2" customWidth="1"/>
    <col min="8" max="8" width="10.1545454545455" style="2" customWidth="1"/>
    <col min="9" max="9" width="12.9090909090909" style="2" customWidth="1"/>
    <col min="10" max="10" width="23" style="2" customWidth="1"/>
    <col min="11" max="16384" width="8.72727272727273" style="2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0" t="s">
        <v>9</v>
      </c>
    </row>
    <row r="3" s="2" customFormat="1" customHeight="1" spans="1:9">
      <c r="A3" s="22">
        <v>45639</v>
      </c>
      <c r="B3" s="23" t="s">
        <v>10</v>
      </c>
      <c r="C3" s="24" t="s">
        <v>11</v>
      </c>
      <c r="D3" s="25" t="s">
        <v>12</v>
      </c>
      <c r="E3" s="26" t="s">
        <v>13</v>
      </c>
      <c r="F3" s="27" t="s">
        <v>14</v>
      </c>
      <c r="G3" s="27">
        <v>10000</v>
      </c>
      <c r="H3" s="28">
        <v>0.21</v>
      </c>
      <c r="I3" s="30">
        <v>2100</v>
      </c>
    </row>
    <row r="4" s="2" customFormat="1" customHeight="1" spans="1:9">
      <c r="A4" s="22"/>
      <c r="B4" s="23"/>
      <c r="C4" s="23"/>
      <c r="D4" s="29"/>
      <c r="E4" s="49"/>
      <c r="F4" s="23" t="s">
        <v>15</v>
      </c>
      <c r="G4" s="27">
        <v>10000</v>
      </c>
      <c r="H4" s="28">
        <v>0.075</v>
      </c>
      <c r="I4" s="30">
        <v>750</v>
      </c>
    </row>
    <row r="5" s="2" customFormat="1" customHeight="1" spans="1:9">
      <c r="A5" s="22"/>
      <c r="B5" s="23"/>
      <c r="C5" s="23"/>
      <c r="D5" s="29"/>
      <c r="E5" s="49"/>
      <c r="F5" s="23" t="s">
        <v>16</v>
      </c>
      <c r="G5" s="27">
        <v>10000</v>
      </c>
      <c r="H5" s="28">
        <v>0</v>
      </c>
      <c r="I5" s="30">
        <v>0</v>
      </c>
    </row>
    <row r="6" s="2" customFormat="1" customHeight="1" spans="1:9">
      <c r="A6" s="22"/>
      <c r="B6" s="23"/>
      <c r="C6" s="23"/>
      <c r="D6" s="29"/>
      <c r="E6" s="49"/>
      <c r="F6" s="27" t="s">
        <v>17</v>
      </c>
      <c r="G6" s="27">
        <v>80000</v>
      </c>
      <c r="H6" s="28">
        <v>0.035</v>
      </c>
      <c r="I6" s="30">
        <v>2800</v>
      </c>
    </row>
    <row r="7" s="2" customFormat="1" customHeight="1" spans="1:9">
      <c r="A7" s="22"/>
      <c r="B7" s="23"/>
      <c r="C7" s="23"/>
      <c r="D7" s="29"/>
      <c r="E7" s="49"/>
      <c r="F7" s="24" t="s">
        <v>18</v>
      </c>
      <c r="G7" s="23">
        <v>20000</v>
      </c>
      <c r="H7" s="28">
        <v>0.075</v>
      </c>
      <c r="I7" s="30">
        <v>1500</v>
      </c>
    </row>
    <row r="8" s="2" customFormat="1" ht="33" spans="1:9">
      <c r="A8" s="22">
        <v>45649</v>
      </c>
      <c r="B8" s="23" t="s">
        <v>10</v>
      </c>
      <c r="C8" s="23" t="s">
        <v>11</v>
      </c>
      <c r="D8" s="25" t="s">
        <v>19</v>
      </c>
      <c r="E8" s="49" t="s">
        <v>11</v>
      </c>
      <c r="F8" s="24" t="s">
        <v>20</v>
      </c>
      <c r="G8" s="23">
        <v>10000</v>
      </c>
      <c r="H8" s="28">
        <v>0.027</v>
      </c>
      <c r="I8" s="30">
        <f>G8*H8</f>
        <v>270</v>
      </c>
    </row>
    <row r="9" spans="1:9">
      <c r="A9" s="50"/>
      <c r="B9" s="50"/>
      <c r="C9" s="50"/>
      <c r="D9" s="50"/>
      <c r="E9" s="50"/>
      <c r="F9" s="50"/>
      <c r="G9" s="50"/>
      <c r="H9" s="50"/>
      <c r="I9" s="51">
        <v>7420</v>
      </c>
    </row>
  </sheetData>
  <mergeCells count="6">
    <mergeCell ref="A1:I1"/>
    <mergeCell ref="A3:A7"/>
    <mergeCell ref="B3:B7"/>
    <mergeCell ref="C3:C7"/>
    <mergeCell ref="D3:D7"/>
    <mergeCell ref="E3:E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15" zoomScaleNormal="115" zoomScaleSheetLayoutView="70" workbookViewId="0">
      <selection activeCell="E20" sqref="E20"/>
    </sheetView>
  </sheetViews>
  <sheetFormatPr defaultColWidth="8.72727272727273" defaultRowHeight="14"/>
  <cols>
    <col min="1" max="1" width="16" style="2" customWidth="1"/>
    <col min="2" max="2" width="13" style="2" customWidth="1"/>
    <col min="3" max="3" width="9.09090909090909" style="2" customWidth="1"/>
    <col min="4" max="4" width="15" style="2" customWidth="1"/>
    <col min="5" max="5" width="24.8181818181818" style="2" customWidth="1"/>
    <col min="6" max="6" width="56.0909090909091" style="2" customWidth="1"/>
    <col min="7" max="7" width="9.45454545454546" style="2" customWidth="1"/>
    <col min="8" max="8" width="10.1545454545455" style="2" customWidth="1"/>
    <col min="9" max="9" width="12.9090909090909" style="2" customWidth="1"/>
    <col min="10" max="10" width="23" style="2" customWidth="1"/>
    <col min="11" max="16384" width="8.72727272727273" style="2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0" t="s">
        <v>9</v>
      </c>
    </row>
    <row r="3" ht="16.5" spans="1:9">
      <c r="A3" s="31">
        <v>45715</v>
      </c>
      <c r="B3" s="32" t="s">
        <v>10</v>
      </c>
      <c r="C3" s="33">
        <v>21215</v>
      </c>
      <c r="D3" s="34" t="s">
        <v>21</v>
      </c>
      <c r="E3" s="35" t="s">
        <v>22</v>
      </c>
      <c r="F3" s="36" t="s">
        <v>14</v>
      </c>
      <c r="G3" s="36">
        <v>40000</v>
      </c>
      <c r="H3" s="37">
        <v>0.21</v>
      </c>
      <c r="I3" s="44">
        <f>G3*H3</f>
        <v>8400</v>
      </c>
    </row>
    <row r="4" ht="16.5" spans="1:9">
      <c r="A4" s="31"/>
      <c r="B4" s="32"/>
      <c r="C4" s="32"/>
      <c r="D4" s="38"/>
      <c r="E4" s="39"/>
      <c r="F4" s="32" t="s">
        <v>15</v>
      </c>
      <c r="G4" s="36">
        <v>40000</v>
      </c>
      <c r="H4" s="37">
        <v>0.075</v>
      </c>
      <c r="I4" s="44">
        <f>G4*H4</f>
        <v>3000</v>
      </c>
    </row>
    <row r="5" ht="16.5" spans="1:9">
      <c r="A5" s="31"/>
      <c r="B5" s="32"/>
      <c r="C5" s="32"/>
      <c r="D5" s="38"/>
      <c r="E5" s="39"/>
      <c r="F5" s="32" t="s">
        <v>16</v>
      </c>
      <c r="G5" s="36">
        <v>40000</v>
      </c>
      <c r="H5" s="37">
        <v>0</v>
      </c>
      <c r="I5" s="44">
        <f>G5*H5</f>
        <v>0</v>
      </c>
    </row>
    <row r="6" ht="16.5" spans="1:9">
      <c r="A6" s="31"/>
      <c r="B6" s="32"/>
      <c r="C6" s="32"/>
      <c r="D6" s="38"/>
      <c r="E6" s="39"/>
      <c r="F6" s="36" t="s">
        <v>23</v>
      </c>
      <c r="G6" s="36">
        <v>200000</v>
      </c>
      <c r="H6" s="37">
        <v>0.035</v>
      </c>
      <c r="I6" s="44">
        <f>G6*H6</f>
        <v>7000</v>
      </c>
    </row>
    <row r="7" ht="33" spans="1:9">
      <c r="A7" s="31"/>
      <c r="B7" s="32"/>
      <c r="C7" s="32"/>
      <c r="D7" s="38"/>
      <c r="E7" s="39"/>
      <c r="F7" s="33" t="s">
        <v>18</v>
      </c>
      <c r="G7" s="36">
        <v>40000</v>
      </c>
      <c r="H7" s="37">
        <v>0.075</v>
      </c>
      <c r="I7" s="44">
        <f>G7*H7</f>
        <v>3000</v>
      </c>
    </row>
    <row r="8" ht="16.5" spans="1:9">
      <c r="A8" s="31">
        <v>45727</v>
      </c>
      <c r="B8" s="32" t="s">
        <v>10</v>
      </c>
      <c r="C8" s="33">
        <v>21215</v>
      </c>
      <c r="D8" s="34" t="s">
        <v>24</v>
      </c>
      <c r="E8" s="35" t="s">
        <v>25</v>
      </c>
      <c r="F8" s="36" t="s">
        <v>14</v>
      </c>
      <c r="G8" s="36">
        <v>80030</v>
      </c>
      <c r="H8" s="37">
        <v>0.21</v>
      </c>
      <c r="I8" s="44">
        <f>G8*H8</f>
        <v>16806.3</v>
      </c>
    </row>
    <row r="9" ht="16.5" spans="1:9">
      <c r="A9" s="45"/>
      <c r="B9" s="46"/>
      <c r="C9" s="46"/>
      <c r="D9" s="47"/>
      <c r="E9" s="48"/>
      <c r="F9" s="32" t="s">
        <v>15</v>
      </c>
      <c r="G9" s="36">
        <v>80030</v>
      </c>
      <c r="H9" s="37">
        <v>0.075</v>
      </c>
      <c r="I9" s="44">
        <f>G9*H9</f>
        <v>6002.25</v>
      </c>
    </row>
    <row r="10" ht="16.5" spans="1:9">
      <c r="A10" s="45"/>
      <c r="B10" s="46"/>
      <c r="C10" s="46"/>
      <c r="D10" s="47"/>
      <c r="E10" s="48"/>
      <c r="F10" s="32" t="s">
        <v>16</v>
      </c>
      <c r="G10" s="36">
        <v>80030</v>
      </c>
      <c r="H10" s="37">
        <v>0</v>
      </c>
      <c r="I10" s="44">
        <f>G10*H10</f>
        <v>0</v>
      </c>
    </row>
    <row r="11" ht="16.5" spans="1:9">
      <c r="A11" s="31"/>
      <c r="B11" s="32"/>
      <c r="C11" s="32"/>
      <c r="D11" s="38"/>
      <c r="E11" s="39"/>
      <c r="F11" s="36" t="s">
        <v>23</v>
      </c>
      <c r="G11" s="36">
        <v>400150</v>
      </c>
      <c r="H11" s="37">
        <v>0.035</v>
      </c>
      <c r="I11" s="44">
        <f>G11*H11</f>
        <v>14005.25</v>
      </c>
    </row>
    <row r="12" ht="33" spans="1:9">
      <c r="A12" s="31"/>
      <c r="B12" s="32"/>
      <c r="C12" s="32"/>
      <c r="D12" s="38"/>
      <c r="E12" s="39"/>
      <c r="F12" s="33" t="s">
        <v>18</v>
      </c>
      <c r="G12" s="36">
        <v>80030</v>
      </c>
      <c r="H12" s="37">
        <v>0.075</v>
      </c>
      <c r="I12" s="44">
        <f>G12*H12</f>
        <v>6002.25</v>
      </c>
    </row>
    <row r="13" spans="9:9">
      <c r="I13" s="2">
        <f>SUM(I3:I12)</f>
        <v>64216.05</v>
      </c>
    </row>
  </sheetData>
  <mergeCells count="11">
    <mergeCell ref="A1:I1"/>
    <mergeCell ref="A3:A7"/>
    <mergeCell ref="A8:A12"/>
    <mergeCell ref="B3:B7"/>
    <mergeCell ref="B8:B12"/>
    <mergeCell ref="C3:C7"/>
    <mergeCell ref="C8:C12"/>
    <mergeCell ref="D3:D7"/>
    <mergeCell ref="D8:D12"/>
    <mergeCell ref="E3:E7"/>
    <mergeCell ref="E8:E1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15" zoomScaleNormal="115" zoomScaleSheetLayoutView="70" workbookViewId="0">
      <selection activeCell="E20" sqref="E20"/>
    </sheetView>
  </sheetViews>
  <sheetFormatPr defaultColWidth="8.72727272727273" defaultRowHeight="14" outlineLevelRow="7"/>
  <cols>
    <col min="1" max="1" width="16" style="2" customWidth="1"/>
    <col min="2" max="2" width="13" style="2" customWidth="1"/>
    <col min="3" max="3" width="9.09090909090909" style="2" customWidth="1"/>
    <col min="4" max="4" width="15" style="2" customWidth="1"/>
    <col min="5" max="5" width="24.8181818181818" style="2" customWidth="1"/>
    <col min="6" max="6" width="56.0909090909091" style="2" customWidth="1"/>
    <col min="7" max="7" width="9.45454545454546" style="2" customWidth="1"/>
    <col min="8" max="8" width="10.1545454545455" style="2" customWidth="1"/>
    <col min="9" max="9" width="12.9090909090909" style="2" customWidth="1"/>
    <col min="10" max="10" width="23" style="2" customWidth="1"/>
    <col min="11" max="16384" width="8.72727272727273" style="2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0" t="s">
        <v>9</v>
      </c>
    </row>
    <row r="3" ht="16.5" spans="1:9">
      <c r="A3" s="31">
        <v>45733</v>
      </c>
      <c r="B3" s="32" t="s">
        <v>10</v>
      </c>
      <c r="C3" s="33" t="s">
        <v>11</v>
      </c>
      <c r="D3" s="34" t="s">
        <v>26</v>
      </c>
      <c r="E3" s="35" t="s">
        <v>27</v>
      </c>
      <c r="F3" s="36" t="s">
        <v>14</v>
      </c>
      <c r="G3" s="36">
        <v>33000</v>
      </c>
      <c r="H3" s="37">
        <v>0.21</v>
      </c>
      <c r="I3" s="44">
        <f>G3*H3</f>
        <v>6930</v>
      </c>
    </row>
    <row r="4" ht="16.5" spans="1:9">
      <c r="A4" s="31"/>
      <c r="B4" s="32"/>
      <c r="C4" s="32"/>
      <c r="D4" s="38"/>
      <c r="E4" s="39"/>
      <c r="F4" s="32" t="s">
        <v>15</v>
      </c>
      <c r="G4" s="36">
        <v>33000</v>
      </c>
      <c r="H4" s="37">
        <v>0.075</v>
      </c>
      <c r="I4" s="44">
        <f>G4*H4</f>
        <v>2475</v>
      </c>
    </row>
    <row r="5" ht="16.5" spans="1:9">
      <c r="A5" s="31"/>
      <c r="B5" s="32"/>
      <c r="C5" s="32"/>
      <c r="D5" s="38"/>
      <c r="E5" s="39"/>
      <c r="F5" s="32" t="s">
        <v>16</v>
      </c>
      <c r="G5" s="36">
        <v>33000</v>
      </c>
      <c r="H5" s="37">
        <v>0</v>
      </c>
      <c r="I5" s="44">
        <f>G5*H5</f>
        <v>0</v>
      </c>
    </row>
    <row r="6" ht="16.5" spans="1:9">
      <c r="A6" s="40"/>
      <c r="B6" s="41"/>
      <c r="C6" s="41"/>
      <c r="D6" s="42"/>
      <c r="E6" s="43"/>
      <c r="F6" s="36" t="s">
        <v>23</v>
      </c>
      <c r="G6" s="36">
        <f>G7*5</f>
        <v>165000</v>
      </c>
      <c r="H6" s="37">
        <v>0.035</v>
      </c>
      <c r="I6" s="44">
        <f>G6*H6</f>
        <v>5775</v>
      </c>
    </row>
    <row r="7" ht="33" spans="1:9">
      <c r="A7" s="40"/>
      <c r="B7" s="41"/>
      <c r="C7" s="41"/>
      <c r="D7" s="42"/>
      <c r="E7" s="43"/>
      <c r="F7" s="33" t="s">
        <v>18</v>
      </c>
      <c r="G7" s="36">
        <v>33000</v>
      </c>
      <c r="H7" s="37">
        <v>0.075</v>
      </c>
      <c r="I7" s="44">
        <f>G7*H7</f>
        <v>2475</v>
      </c>
    </row>
    <row r="8" spans="9:9">
      <c r="I8" s="2">
        <f>SUM(I3:I7)</f>
        <v>17655</v>
      </c>
    </row>
  </sheetData>
  <mergeCells count="6">
    <mergeCell ref="A1:I1"/>
    <mergeCell ref="A3:A7"/>
    <mergeCell ref="B3:B7"/>
    <mergeCell ref="C3:C7"/>
    <mergeCell ref="D3:D7"/>
    <mergeCell ref="E3:E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15" zoomScaleNormal="115" zoomScaleSheetLayoutView="70" workbookViewId="0">
      <selection activeCell="F3" sqref="$A3:$XFD14"/>
    </sheetView>
  </sheetViews>
  <sheetFormatPr defaultColWidth="8.72727272727273" defaultRowHeight="14"/>
  <cols>
    <col min="1" max="1" width="16" style="2" customWidth="1"/>
    <col min="2" max="2" width="13" style="2" customWidth="1"/>
    <col min="3" max="3" width="9.09090909090909" style="2" customWidth="1"/>
    <col min="4" max="4" width="15" style="2" customWidth="1"/>
    <col min="5" max="5" width="24.8181818181818" style="2" customWidth="1"/>
    <col min="6" max="6" width="56.0909090909091" style="2" customWidth="1"/>
    <col min="7" max="7" width="9.45454545454546" style="2" customWidth="1"/>
    <col min="8" max="8" width="10.1545454545455" style="2" customWidth="1"/>
    <col min="9" max="9" width="12.9090909090909" style="2" customWidth="1"/>
    <col min="10" max="10" width="23" style="2" customWidth="1"/>
    <col min="11" max="16384" width="8.72727272727273" style="2"/>
  </cols>
  <sheetData>
    <row r="1" ht="21" customHeight="1" spans="1:9">
      <c r="A1" s="3" t="s">
        <v>28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0" t="s">
        <v>9</v>
      </c>
    </row>
    <row r="3" s="2" customFormat="1" ht="16.5" spans="1:9">
      <c r="A3" s="22">
        <v>45764</v>
      </c>
      <c r="B3" s="23" t="s">
        <v>10</v>
      </c>
      <c r="C3" s="24">
        <v>22359</v>
      </c>
      <c r="D3" s="25" t="s">
        <v>29</v>
      </c>
      <c r="E3" s="26" t="s">
        <v>30</v>
      </c>
      <c r="F3" s="27" t="s">
        <v>14</v>
      </c>
      <c r="G3" s="27">
        <v>33000</v>
      </c>
      <c r="H3" s="28">
        <v>0.21</v>
      </c>
      <c r="I3" s="30">
        <f>G3*H3</f>
        <v>6930</v>
      </c>
    </row>
    <row r="4" s="2" customFormat="1" ht="16.5" spans="1:9">
      <c r="A4" s="22"/>
      <c r="B4" s="23"/>
      <c r="C4" s="23"/>
      <c r="D4" s="29"/>
      <c r="E4" s="26"/>
      <c r="F4" s="23" t="s">
        <v>15</v>
      </c>
      <c r="G4" s="27">
        <v>33000</v>
      </c>
      <c r="H4" s="28">
        <v>0.075</v>
      </c>
      <c r="I4" s="30">
        <f>G4*H4</f>
        <v>2475</v>
      </c>
    </row>
    <row r="5" s="2" customFormat="1" ht="16.5" spans="1:9">
      <c r="A5" s="22"/>
      <c r="B5" s="23"/>
      <c r="C5" s="23"/>
      <c r="D5" s="29"/>
      <c r="E5" s="26"/>
      <c r="F5" s="27" t="s">
        <v>23</v>
      </c>
      <c r="G5" s="27">
        <v>165000</v>
      </c>
      <c r="H5" s="28">
        <v>0.035</v>
      </c>
      <c r="I5" s="30">
        <f>G5*H5</f>
        <v>5775</v>
      </c>
    </row>
    <row r="6" s="2" customFormat="1" ht="33" spans="1:9">
      <c r="A6" s="22"/>
      <c r="B6" s="23"/>
      <c r="C6" s="23"/>
      <c r="D6" s="29"/>
      <c r="E6" s="26"/>
      <c r="F6" s="24" t="s">
        <v>18</v>
      </c>
      <c r="G6" s="27">
        <v>33000</v>
      </c>
      <c r="H6" s="28">
        <v>0.075</v>
      </c>
      <c r="I6" s="30">
        <f>G6*H6</f>
        <v>2475</v>
      </c>
    </row>
    <row r="7" s="2" customFormat="1" ht="33" spans="1:9">
      <c r="A7" s="22"/>
      <c r="B7" s="23"/>
      <c r="C7" s="23"/>
      <c r="D7" s="29"/>
      <c r="E7" s="26"/>
      <c r="F7" s="24" t="s">
        <v>31</v>
      </c>
      <c r="G7" s="27">
        <v>5000</v>
      </c>
      <c r="H7" s="28">
        <v>0.075</v>
      </c>
      <c r="I7" s="30">
        <f>G7*H7</f>
        <v>375</v>
      </c>
    </row>
    <row r="8" s="2" customFormat="1" ht="16.5" spans="1:9">
      <c r="A8" s="22">
        <v>45770</v>
      </c>
      <c r="B8" s="23" t="s">
        <v>10</v>
      </c>
      <c r="C8" s="24">
        <v>24421</v>
      </c>
      <c r="D8" s="25" t="s">
        <v>32</v>
      </c>
      <c r="E8" s="26" t="s">
        <v>33</v>
      </c>
      <c r="F8" s="27" t="s">
        <v>34</v>
      </c>
      <c r="G8" s="27">
        <v>30000</v>
      </c>
      <c r="H8" s="28">
        <v>0.21</v>
      </c>
      <c r="I8" s="30">
        <f>G8*H8</f>
        <v>6300</v>
      </c>
    </row>
    <row r="9" s="2" customFormat="1" ht="16.5" spans="1:9">
      <c r="A9" s="22"/>
      <c r="B9" s="23"/>
      <c r="C9" s="24"/>
      <c r="D9" s="25"/>
      <c r="E9" s="26"/>
      <c r="F9" s="23" t="s">
        <v>15</v>
      </c>
      <c r="G9" s="27">
        <v>30000</v>
      </c>
      <c r="H9" s="28">
        <v>0.075</v>
      </c>
      <c r="I9" s="30">
        <f>G9*H9</f>
        <v>2250</v>
      </c>
    </row>
    <row r="10" s="2" customFormat="1" ht="16.5" spans="1:9">
      <c r="A10" s="22"/>
      <c r="B10" s="23"/>
      <c r="C10" s="24"/>
      <c r="D10" s="25"/>
      <c r="E10" s="26"/>
      <c r="F10" s="27" t="s">
        <v>23</v>
      </c>
      <c r="G10" s="27">
        <v>150000</v>
      </c>
      <c r="H10" s="28">
        <v>0.035</v>
      </c>
      <c r="I10" s="30">
        <f>G10*H10</f>
        <v>5250</v>
      </c>
    </row>
    <row r="11" s="2" customFormat="1" ht="16.5" spans="1:9">
      <c r="A11" s="22"/>
      <c r="B11" s="23"/>
      <c r="C11" s="24"/>
      <c r="D11" s="25"/>
      <c r="E11" s="26"/>
      <c r="F11" s="24" t="s">
        <v>35</v>
      </c>
      <c r="G11" s="27">
        <v>31200</v>
      </c>
      <c r="H11" s="28">
        <v>0.85</v>
      </c>
      <c r="I11" s="30">
        <f>G11*H11</f>
        <v>26520</v>
      </c>
    </row>
    <row r="12" s="2" customFormat="1" ht="16.5" spans="1:9">
      <c r="A12" s="22"/>
      <c r="B12" s="23"/>
      <c r="C12" s="24"/>
      <c r="D12" s="25"/>
      <c r="E12" s="26"/>
      <c r="F12" s="24" t="s">
        <v>36</v>
      </c>
      <c r="G12" s="27">
        <v>30000</v>
      </c>
      <c r="H12" s="28">
        <v>0.03</v>
      </c>
      <c r="I12" s="30">
        <f>G12*H12</f>
        <v>900</v>
      </c>
    </row>
    <row r="13" spans="9:9">
      <c r="I13" s="2">
        <f>SUM(I3:I12)</f>
        <v>59250</v>
      </c>
    </row>
  </sheetData>
  <autoFilter xmlns:etc="http://www.wps.cn/officeDocument/2017/etCustomData" ref="A2:I13" etc:filterBottomFollowUsedRange="0">
    <extLst/>
  </autoFilter>
  <mergeCells count="11">
    <mergeCell ref="A1:I1"/>
    <mergeCell ref="A3:A7"/>
    <mergeCell ref="A8:A12"/>
    <mergeCell ref="B3:B7"/>
    <mergeCell ref="B8:B12"/>
    <mergeCell ref="C3:C7"/>
    <mergeCell ref="C8:C12"/>
    <mergeCell ref="D3:D7"/>
    <mergeCell ref="D8:D12"/>
    <mergeCell ref="E3:E7"/>
    <mergeCell ref="E8:E1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15" zoomScaleNormal="115" zoomScaleSheetLayoutView="70" workbookViewId="0">
      <selection activeCell="I10" sqref="I10"/>
    </sheetView>
  </sheetViews>
  <sheetFormatPr defaultColWidth="8.72727272727273" defaultRowHeight="14"/>
  <cols>
    <col min="1" max="1" width="16" style="2" customWidth="1"/>
    <col min="2" max="2" width="13" style="2" customWidth="1"/>
    <col min="3" max="3" width="9.09090909090909" style="2" customWidth="1"/>
    <col min="4" max="4" width="15" style="2" customWidth="1"/>
    <col min="5" max="5" width="24.8181818181818" style="2" customWidth="1"/>
    <col min="6" max="6" width="56.0909090909091" style="2" customWidth="1"/>
    <col min="7" max="7" width="9.45454545454546" style="2" customWidth="1"/>
    <col min="8" max="8" width="10.1545454545455" style="2" customWidth="1"/>
    <col min="9" max="9" width="12.9090909090909" style="2" customWidth="1"/>
    <col min="10" max="10" width="23" style="2" customWidth="1"/>
    <col min="11" max="16384" width="8.72727272727273" style="2"/>
  </cols>
  <sheetData>
    <row r="1" ht="21" customHeight="1" spans="1:9">
      <c r="A1" s="3" t="s">
        <v>28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0" t="s">
        <v>9</v>
      </c>
    </row>
    <row r="3" s="1" customFormat="1" ht="16.5" spans="1:9">
      <c r="A3" s="11">
        <v>45835</v>
      </c>
      <c r="B3" s="12" t="s">
        <v>10</v>
      </c>
      <c r="C3" s="13">
        <v>83155</v>
      </c>
      <c r="D3" s="14" t="s">
        <v>37</v>
      </c>
      <c r="E3" s="15" t="s">
        <v>38</v>
      </c>
      <c r="F3" s="16" t="s">
        <v>34</v>
      </c>
      <c r="G3" s="16">
        <v>20020</v>
      </c>
      <c r="H3" s="17">
        <v>0.21</v>
      </c>
      <c r="I3" s="21">
        <v>4204.2</v>
      </c>
    </row>
    <row r="4" s="1" customFormat="1" ht="16.5" spans="1:9">
      <c r="A4" s="11"/>
      <c r="B4" s="12"/>
      <c r="C4" s="13"/>
      <c r="D4" s="14"/>
      <c r="E4" s="15"/>
      <c r="F4" s="12" t="s">
        <v>15</v>
      </c>
      <c r="G4" s="16">
        <v>20020</v>
      </c>
      <c r="H4" s="17">
        <v>0.075</v>
      </c>
      <c r="I4" s="21">
        <v>1501.5</v>
      </c>
    </row>
    <row r="5" s="1" customFormat="1" ht="16.5" spans="1:9">
      <c r="A5" s="11"/>
      <c r="B5" s="12"/>
      <c r="C5" s="13"/>
      <c r="D5" s="14"/>
      <c r="E5" s="15"/>
      <c r="F5" s="16" t="s">
        <v>39</v>
      </c>
      <c r="G5" s="16">
        <v>120120</v>
      </c>
      <c r="H5" s="17">
        <v>0.035</v>
      </c>
      <c r="I5" s="21">
        <v>4204.2</v>
      </c>
    </row>
    <row r="6" s="1" customFormat="1" ht="16.5" spans="1:9">
      <c r="A6" s="11"/>
      <c r="B6" s="12"/>
      <c r="C6" s="13"/>
      <c r="D6" s="14"/>
      <c r="E6" s="15"/>
      <c r="F6" s="16" t="s">
        <v>40</v>
      </c>
      <c r="G6" s="16">
        <v>21000</v>
      </c>
      <c r="H6" s="17">
        <v>0.58</v>
      </c>
      <c r="I6" s="21">
        <v>12180</v>
      </c>
    </row>
    <row r="7" s="1" customFormat="1" ht="33" spans="1:9">
      <c r="A7" s="11"/>
      <c r="B7" s="12"/>
      <c r="C7" s="13"/>
      <c r="D7" s="14"/>
      <c r="E7" s="15"/>
      <c r="F7" s="18" t="s">
        <v>18</v>
      </c>
      <c r="G7" s="16">
        <v>20020</v>
      </c>
      <c r="H7" s="19">
        <v>0.075</v>
      </c>
      <c r="I7" s="21">
        <v>1501.5</v>
      </c>
    </row>
    <row r="8" s="1" customFormat="1" ht="16.5" spans="1:9">
      <c r="A8" s="11"/>
      <c r="B8" s="12"/>
      <c r="C8" s="13"/>
      <c r="D8" s="14"/>
      <c r="E8" s="15"/>
      <c r="F8" s="16" t="s">
        <v>36</v>
      </c>
      <c r="G8" s="16">
        <v>20020</v>
      </c>
      <c r="H8" s="17">
        <v>0.03</v>
      </c>
      <c r="I8" s="21">
        <v>600.6</v>
      </c>
    </row>
    <row r="9" s="1" customFormat="1" ht="16.5" spans="1:9">
      <c r="A9" s="11"/>
      <c r="B9" s="12"/>
      <c r="C9" s="13"/>
      <c r="D9" s="14"/>
      <c r="E9" s="15"/>
      <c r="F9" s="13" t="s">
        <v>35</v>
      </c>
      <c r="G9" s="16">
        <v>20020</v>
      </c>
      <c r="H9" s="17">
        <v>0.85</v>
      </c>
      <c r="I9" s="21">
        <v>17017</v>
      </c>
    </row>
    <row r="10" s="1" customFormat="1" spans="9:9">
      <c r="I10" s="1">
        <f>SUM(I3:I9)</f>
        <v>41209</v>
      </c>
    </row>
    <row r="11" s="1" customFormat="1"/>
  </sheetData>
  <autoFilter xmlns:etc="http://www.wps.cn/officeDocument/2017/etCustomData" ref="A2:I9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2025-1月已开票</vt:lpstr>
      <vt:lpstr>2025-3月已开票</vt:lpstr>
      <vt:lpstr>2025-4月已开票</vt:lpstr>
      <vt:lpstr>2025-5月已开票</vt:lpstr>
      <vt:lpstr>2025-7月未开票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2025-07-21T06:20:26Z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4ADD28C725884612AB5BA62D1F2970A0_13</vt:lpwstr>
  </property>
</Properties>
</file>