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2" activeTab="2"/>
  </bookViews>
  <sheets>
    <sheet name="2025-4-5月已开票 " sheetId="22" state="hidden" r:id="rId1"/>
    <sheet name="2025-6月已开票" sheetId="23" state="hidden" r:id="rId2"/>
    <sheet name="2025-7月未开票" sheetId="24" r:id="rId3"/>
  </sheets>
  <definedNames>
    <definedName name="_xlnm._FilterDatabase" localSheetId="0" hidden="1">'2025-4-5月已开票 '!$A$2:$I$19</definedName>
    <definedName name="_xlnm._FilterDatabase" localSheetId="1" hidden="1">'2025-6月已开票'!$A$2:$I$8</definedName>
    <definedName name="_xlnm._FilterDatabase" localSheetId="2" hidden="1">'2025-7月未开票'!$A$2:$I$13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<sst xmlns="http://schemas.openxmlformats.org/spreadsheetml/2006/main" count="84" uniqueCount="42">
  <si>
    <t>海利得2025对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</si>
  <si>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</si>
  <si>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</si>
  <si>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</si>
  <si>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</si>
  <si>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</si>
  <si>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</si>
  <si>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</si>
  <si>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</si>
  <si>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</si>
  <si>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</si>
  <si>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r>
      <rPr>
        <b/>
        <u/>
        <sz val="11"/>
        <color theme="1"/>
        <rFont val="微软雅黑"/>
        <charset val="134"/>
      </rPr>
      <t xml:space="preserve">RBSKHLD048
</t>
    </r>
    <r>
      <rPr>
        <b/>
        <sz val="11"/>
        <color theme="1"/>
        <rFont val="微软雅黑"/>
        <charset val="134"/>
      </rPr>
      <t>敬仕</t>
    </r>
  </si>
  <si>
    <t>EMILIO PAN 5523-777-251/800
China 男下 翻1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</si>
  <si>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</si>
  <si>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</si>
  <si>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</si>
  <si>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</si>
  <si>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r>
      <rPr>
        <b/>
        <u/>
        <sz val="11"/>
        <color theme="1"/>
        <rFont val="微软雅黑"/>
        <charset val="134"/>
      </rPr>
      <t xml:space="preserve">RBSKHLD049
</t>
    </r>
    <r>
      <rPr>
        <b/>
        <sz val="11"/>
        <color theme="1"/>
        <rFont val="微软雅黑"/>
        <charset val="134"/>
      </rPr>
      <t>敬仕</t>
    </r>
  </si>
  <si>
    <t>EMILIO TOP 2784-777-251/800
China 男上 翻2</t>
  </si>
  <si>
    <t>RBSKHLD054
敬仕</t>
  </si>
  <si>
    <t>FARGO 5586-714-400/800
China 女连衣裙 rfid</t>
  </si>
  <si>
    <t>白色吊牌HPBCRFI001-60*95mm-RFID LOGO</t>
  </si>
  <si>
    <t>价格贴：红 BKSKR24002 蓝 BKSKR24001</t>
  </si>
  <si>
    <t>白色缎带洗标CLBCGEN003*5页-60*25mm（加页码）</t>
  </si>
  <si>
    <t>白色挂耳LPBCGEN001-8*13mm</t>
  </si>
  <si>
    <t>白色织标WLBCRFI013-65*19mm-RFID</t>
  </si>
  <si>
    <t>白色织标WLBCRFI013-65*19mm-RFID (1%免费损耗)</t>
  </si>
  <si>
    <t>白色织标WLBCRFI013-65*19mm-RFID(免费大货样)</t>
  </si>
  <si>
    <r>
      <rPr>
        <b/>
        <u/>
        <sz val="11"/>
        <color theme="1"/>
        <rFont val="微软雅黑"/>
        <charset val="134"/>
      </rPr>
      <t xml:space="preserve">RBSKHLD060
</t>
    </r>
    <r>
      <rPr>
        <b/>
        <sz val="11"/>
        <color theme="1"/>
        <rFont val="微软雅黑"/>
        <charset val="134"/>
      </rPr>
      <t>敬仕</t>
    </r>
  </si>
  <si>
    <t>BASTET 6973-714-605/800
China 女上 rfid</t>
  </si>
  <si>
    <t>白色空白芯片标WLBCRF1019-65*20</t>
  </si>
  <si>
    <t>白色织标 -39*39mm（03F）WLBCGEN009</t>
  </si>
  <si>
    <t>/</t>
  </si>
  <si>
    <t>RBSKHLD072
敬仕</t>
  </si>
  <si>
    <t>BASTET 6973-714-605/800
China 女上 rfid 补</t>
  </si>
  <si>
    <t>RBSKHLD077
敬仕</t>
  </si>
  <si>
    <t>ALEXANDRUP 5524-777-505/800
China 男下 rfid</t>
  </si>
  <si>
    <t>白色缎带洗标CLBCGEN003*4页-60*25mm（加页码）条码页</t>
  </si>
  <si>
    <t>白色缎带芯片洗标CLBCRFI001-60*25mm-RFID</t>
  </si>
  <si>
    <t>RBSKHLD078
敬仕</t>
  </si>
  <si>
    <t>ALEXANDRUT 7976-777-505/800
China 男上 rfid</t>
  </si>
  <si>
    <t>白色织标WLBCGEN017（05B）-65*19mm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</si>
</sst>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36" sqref="D3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5" customFormat="1" ht="21" customHeight="1" spans="1:9">
      <c r="A1" s="26" t="s">
        <v>0</v>
      </c>
      <c r="B1" s="27"/>
      <c r="C1" s="27"/>
      <c r="D1" s="28"/>
      <c r="E1" s="27"/>
      <c r="F1" s="27"/>
      <c r="G1" s="27"/>
      <c r="H1" s="27"/>
      <c r="I1" s="27"/>
    </row>
    <row r="2" s="25" customFormat="1" customHeight="1" spans="1:9">
      <c r="A2" s="29" t="s">
        <v>1</v>
      </c>
      <c r="B2" s="29" t="s">
        <v>2</v>
      </c>
      <c r="C2" s="29" t="s">
        <v>3</v>
      </c>
      <c r="D2" s="30" t="s">
        <v>4</v>
      </c>
      <c r="E2" s="29" t="s">
        <v>5</v>
      </c>
      <c r="F2" s="31" t="s">
        <v>6</v>
      </c>
      <c r="G2" s="32" t="s">
        <v>7</v>
      </c>
      <c r="H2" s="33" t="s">
        <v>8</v>
      </c>
      <c r="I2" s="42" t="s">
        <v>9</v>
      </c>
    </row>
    <row r="3" s="25" customFormat="1" ht="16.5" spans="1:9">
      <c r="A3" s="34">
        <v>45750</v>
      </c>
      <c r="B3" s="35" t="s">
        <v>10</v>
      </c>
      <c r="C3" s="36">
        <v>23208</v>
      </c>
      <c r="D3" s="37" t="s">
        <v>11</v>
      </c>
      <c r="E3" s="44" t="s">
        <v>12</v>
      </c>
      <c r="F3" s="36" t="s">
        <v>13</v>
      </c>
      <c r="G3" s="40">
        <v>900</v>
      </c>
      <c r="H3" s="45">
        <v>0.21</v>
      </c>
      <c r="I3" s="47">
        <f>G3*H3</f>
        <v>189</v>
      </c>
    </row>
    <row r="4" s="25" customFormat="1" ht="16.5" spans="1:9">
      <c r="A4" s="34"/>
      <c r="B4" s="35"/>
      <c r="C4" s="35"/>
      <c r="D4" s="46"/>
      <c r="E4" s="44"/>
      <c r="F4" s="36" t="s">
        <v>14</v>
      </c>
      <c r="G4" s="40">
        <v>900</v>
      </c>
      <c r="H4" s="45">
        <v>0.075</v>
      </c>
      <c r="I4" s="47">
        <f>G4*H4</f>
        <v>67.5</v>
      </c>
    </row>
    <row r="5" s="25" customFormat="1" ht="16.5" spans="1:9">
      <c r="A5" s="34"/>
      <c r="B5" s="35"/>
      <c r="C5" s="35"/>
      <c r="D5" s="46"/>
      <c r="E5" s="44"/>
      <c r="F5" s="36" t="s">
        <v>15</v>
      </c>
      <c r="G5" s="40">
        <f>G6*4</f>
        <v>3600</v>
      </c>
      <c r="H5" s="45">
        <v>0.035</v>
      </c>
      <c r="I5" s="47">
        <f>G5*H5</f>
        <v>126</v>
      </c>
    </row>
    <row r="6" s="25" customFormat="1" ht="16.5" spans="1:9">
      <c r="A6" s="34"/>
      <c r="B6" s="35"/>
      <c r="C6" s="35"/>
      <c r="D6" s="46"/>
      <c r="E6" s="44"/>
      <c r="F6" s="36" t="s">
        <v>16</v>
      </c>
      <c r="G6" s="40">
        <v>900</v>
      </c>
      <c r="H6" s="45">
        <v>0.149</v>
      </c>
      <c r="I6" s="47">
        <f>G6*H6</f>
        <v>134.1</v>
      </c>
    </row>
    <row r="7" s="25" customFormat="1" ht="16.5" spans="1:9">
      <c r="A7" s="34">
        <v>45750</v>
      </c>
      <c r="B7" s="35" t="s">
        <v>10</v>
      </c>
      <c r="C7" s="36">
        <v>23209</v>
      </c>
      <c r="D7" s="37" t="s">
        <v>17</v>
      </c>
      <c r="E7" s="44" t="s">
        <v>18</v>
      </c>
      <c r="F7" s="36" t="s">
        <v>13</v>
      </c>
      <c r="G7" s="40">
        <v>1200</v>
      </c>
      <c r="H7" s="45">
        <v>0.21</v>
      </c>
      <c r="I7" s="47">
        <f>G7*H7</f>
        <v>252</v>
      </c>
    </row>
    <row r="8" s="25" customFormat="1" ht="16.5" spans="1:9">
      <c r="A8" s="34"/>
      <c r="B8" s="35"/>
      <c r="C8" s="35"/>
      <c r="D8" s="46"/>
      <c r="E8" s="44"/>
      <c r="F8" s="36" t="s">
        <v>14</v>
      </c>
      <c r="G8" s="40">
        <v>1200</v>
      </c>
      <c r="H8" s="45">
        <v>0.075</v>
      </c>
      <c r="I8" s="47">
        <f>G8*H8</f>
        <v>90</v>
      </c>
    </row>
    <row r="9" s="25" customFormat="1" ht="16.5" spans="1:9">
      <c r="A9" s="34"/>
      <c r="B9" s="35"/>
      <c r="C9" s="35"/>
      <c r="D9" s="46"/>
      <c r="E9" s="44"/>
      <c r="F9" s="36" t="s">
        <v>15</v>
      </c>
      <c r="G9" s="40">
        <f>G10*4</f>
        <v>4800</v>
      </c>
      <c r="H9" s="45">
        <v>0.035</v>
      </c>
      <c r="I9" s="47">
        <f>G9*H9</f>
        <v>168</v>
      </c>
    </row>
    <row r="10" s="25" customFormat="1" ht="16.5" spans="1:9">
      <c r="A10" s="34"/>
      <c r="B10" s="35"/>
      <c r="C10" s="35"/>
      <c r="D10" s="46"/>
      <c r="E10" s="44"/>
      <c r="F10" s="36" t="s">
        <v>16</v>
      </c>
      <c r="G10" s="40">
        <v>1200</v>
      </c>
      <c r="H10" s="45">
        <v>0.149</v>
      </c>
      <c r="I10" s="47">
        <f>G10*H10</f>
        <v>178.8</v>
      </c>
    </row>
    <row r="11" s="25" customFormat="1" ht="16.5" spans="1:9">
      <c r="A11" s="34">
        <v>45776</v>
      </c>
      <c r="B11" s="35" t="s">
        <v>10</v>
      </c>
      <c r="C11" s="36">
        <v>78288</v>
      </c>
      <c r="D11" s="37" t="s">
        <v>19</v>
      </c>
      <c r="E11" s="44" t="s">
        <v>20</v>
      </c>
      <c r="F11" s="40" t="s">
        <v>21</v>
      </c>
      <c r="G11" s="40">
        <v>22020</v>
      </c>
      <c r="H11" s="45">
        <v>0.21</v>
      </c>
      <c r="I11" s="47">
        <f>G11*H11</f>
        <v>4624.2</v>
      </c>
    </row>
    <row r="12" s="25" customFormat="1" ht="16.5" spans="1:9">
      <c r="A12" s="34"/>
      <c r="B12" s="35"/>
      <c r="C12" s="36"/>
      <c r="D12" s="37"/>
      <c r="E12" s="44"/>
      <c r="F12" s="35" t="s">
        <v>14</v>
      </c>
      <c r="G12" s="40">
        <v>22020</v>
      </c>
      <c r="H12" s="45">
        <v>0.075</v>
      </c>
      <c r="I12" s="47">
        <f>G12*H12</f>
        <v>1651.5</v>
      </c>
    </row>
    <row r="13" s="25" customFormat="1" ht="16.5" spans="1:9">
      <c r="A13" s="34"/>
      <c r="B13" s="35"/>
      <c r="C13" s="36"/>
      <c r="D13" s="37"/>
      <c r="E13" s="44"/>
      <c r="F13" s="35" t="s">
        <v>22</v>
      </c>
      <c r="G13" s="40">
        <v>22020</v>
      </c>
      <c r="H13" s="45">
        <v>0</v>
      </c>
      <c r="I13" s="47">
        <f>G13*H13</f>
        <v>0</v>
      </c>
    </row>
    <row r="14" s="25" customFormat="1" ht="16.5" spans="1:9">
      <c r="A14" s="34"/>
      <c r="B14" s="35"/>
      <c r="C14" s="36"/>
      <c r="D14" s="37"/>
      <c r="E14" s="44"/>
      <c r="F14" s="40" t="s">
        <v>23</v>
      </c>
      <c r="G14" s="40">
        <v>110100</v>
      </c>
      <c r="H14" s="45">
        <v>0.035</v>
      </c>
      <c r="I14" s="47">
        <f>G14*H14</f>
        <v>3853.5</v>
      </c>
    </row>
    <row r="15" s="25" customFormat="1" ht="16.5" spans="1:9">
      <c r="A15" s="34"/>
      <c r="B15" s="35"/>
      <c r="C15" s="36"/>
      <c r="D15" s="37"/>
      <c r="E15" s="44"/>
      <c r="F15" s="40" t="s">
        <v>24</v>
      </c>
      <c r="G15" s="40">
        <v>23000</v>
      </c>
      <c r="H15" s="45">
        <v>0.03</v>
      </c>
      <c r="I15" s="47">
        <f>G15*H15</f>
        <v>690</v>
      </c>
    </row>
    <row r="16" s="25" customFormat="1" ht="16.5" spans="1:9">
      <c r="A16" s="34"/>
      <c r="B16" s="35"/>
      <c r="C16" s="36"/>
      <c r="D16" s="37"/>
      <c r="E16" s="44"/>
      <c r="F16" s="36" t="s">
        <v>25</v>
      </c>
      <c r="G16" s="40">
        <v>23115</v>
      </c>
      <c r="H16" s="45">
        <v>0.85</v>
      </c>
      <c r="I16" s="47">
        <f>G16*H16</f>
        <v>19647.75</v>
      </c>
    </row>
    <row r="17" s="25" customFormat="1" ht="16.5" spans="1:9">
      <c r="A17" s="34"/>
      <c r="B17" s="35"/>
      <c r="C17" s="36"/>
      <c r="D17" s="37"/>
      <c r="E17" s="44"/>
      <c r="F17" s="36" t="s">
        <v>26</v>
      </c>
      <c r="G17" s="40">
        <v>232</v>
      </c>
      <c r="H17" s="45">
        <v>0</v>
      </c>
      <c r="I17" s="47">
        <f>G17*H17</f>
        <v>0</v>
      </c>
    </row>
    <row r="18" s="25" customFormat="1" ht="16.5" spans="1:9">
      <c r="A18" s="34"/>
      <c r="B18" s="35"/>
      <c r="C18" s="36"/>
      <c r="D18" s="37"/>
      <c r="E18" s="44"/>
      <c r="F18" s="36" t="s">
        <v>27</v>
      </c>
      <c r="G18" s="40">
        <v>40</v>
      </c>
      <c r="H18" s="45">
        <v>0</v>
      </c>
      <c r="I18" s="47">
        <f>G18*H18</f>
        <v>0</v>
      </c>
    </row>
    <row r="19" spans="9:9">
      <c r="I19">
        <f>SUM(I3:I18)</f>
        <v>31672.35</v>
      </c>
    </row>
  </sheetData>
  <autoFilter xmlns:etc="http://www.wps.cn/officeDocument/2017/etCustomData" ref="A2:I19" etc:filterBottomFollowUsedRange="0">
    <extLst/>
  </autoFilter>
  <mergeCells count="16">
    <mergeCell ref="A1:I1"/>
    <mergeCell ref="A3:A6"/>
    <mergeCell ref="A7:A10"/>
    <mergeCell ref="A11:A18"/>
    <mergeCell ref="B3:B6"/>
    <mergeCell ref="B7:B10"/>
    <mergeCell ref="B11:B18"/>
    <mergeCell ref="C3:C6"/>
    <mergeCell ref="C7:C10"/>
    <mergeCell ref="C11:C18"/>
    <mergeCell ref="D3:D6"/>
    <mergeCell ref="D7:D10"/>
    <mergeCell ref="D11:D18"/>
    <mergeCell ref="E3:E6"/>
    <mergeCell ref="E7:E10"/>
    <mergeCell ref="E11:E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B21" sqref="B21"/>
    </sheetView>
  </sheetViews>
  <sheetFormatPr defaultColWidth="8.72727272727273" defaultRowHeight="14" outlineLevelRow="7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25" customFormat="1" ht="21" customHeight="1" spans="1:9">
      <c r="A1" s="26" t="s">
        <v>0</v>
      </c>
      <c r="B1" s="27"/>
      <c r="C1" s="27"/>
      <c r="D1" s="28"/>
      <c r="E1" s="27"/>
      <c r="F1" s="27"/>
      <c r="G1" s="27"/>
      <c r="H1" s="27"/>
      <c r="I1" s="27"/>
    </row>
    <row r="2" s="25" customFormat="1" customHeight="1" spans="1:9">
      <c r="A2" s="29" t="s">
        <v>1</v>
      </c>
      <c r="B2" s="29" t="s">
        <v>2</v>
      </c>
      <c r="C2" s="29" t="s">
        <v>3</v>
      </c>
      <c r="D2" s="30" t="s">
        <v>4</v>
      </c>
      <c r="E2" s="29" t="s">
        <v>5</v>
      </c>
      <c r="F2" s="31" t="s">
        <v>6</v>
      </c>
      <c r="G2" s="32" t="s">
        <v>7</v>
      </c>
      <c r="H2" s="33" t="s">
        <v>8</v>
      </c>
      <c r="I2" s="42" t="s">
        <v>9</v>
      </c>
    </row>
    <row r="3" s="25" customFormat="1" ht="15" customHeight="1" spans="1:9">
      <c r="A3" s="34">
        <v>45799</v>
      </c>
      <c r="B3" s="35" t="s">
        <v>10</v>
      </c>
      <c r="C3" s="36">
        <v>81119</v>
      </c>
      <c r="D3" s="37" t="s">
        <v>28</v>
      </c>
      <c r="E3" s="38" t="s">
        <v>29</v>
      </c>
      <c r="F3" s="39" t="s">
        <v>21</v>
      </c>
      <c r="G3" s="40">
        <v>20080</v>
      </c>
      <c r="H3" s="41">
        <v>0.21</v>
      </c>
      <c r="I3" s="43">
        <f>G3*H3</f>
        <v>4216.8</v>
      </c>
    </row>
    <row r="4" s="25" customFormat="1" ht="16.5" spans="1:9">
      <c r="A4" s="34"/>
      <c r="B4" s="35"/>
      <c r="C4" s="36"/>
      <c r="D4" s="37"/>
      <c r="E4" s="38"/>
      <c r="F4" s="39" t="s">
        <v>14</v>
      </c>
      <c r="G4" s="40">
        <v>20080</v>
      </c>
      <c r="H4" s="41">
        <v>0.075</v>
      </c>
      <c r="I4" s="43">
        <f>G4*H4</f>
        <v>1506</v>
      </c>
    </row>
    <row r="5" s="25" customFormat="1" ht="16.5" spans="1:9">
      <c r="A5" s="34"/>
      <c r="B5" s="35"/>
      <c r="C5" s="36"/>
      <c r="D5" s="37"/>
      <c r="E5" s="38"/>
      <c r="F5" s="39" t="s">
        <v>23</v>
      </c>
      <c r="G5" s="40">
        <f>G6*5</f>
        <v>100400</v>
      </c>
      <c r="H5" s="41">
        <v>0.035</v>
      </c>
      <c r="I5" s="43">
        <f>G5*H5</f>
        <v>3514</v>
      </c>
    </row>
    <row r="6" s="25" customFormat="1" ht="16.5" spans="1:9">
      <c r="A6" s="34"/>
      <c r="B6" s="35"/>
      <c r="C6" s="36"/>
      <c r="D6" s="37"/>
      <c r="E6" s="38"/>
      <c r="F6" s="39" t="s">
        <v>30</v>
      </c>
      <c r="G6" s="40">
        <v>20080</v>
      </c>
      <c r="H6" s="41">
        <v>0.85</v>
      </c>
      <c r="I6" s="43">
        <f>G6*H6</f>
        <v>17068</v>
      </c>
    </row>
    <row r="7" s="25" customFormat="1" ht="16.5" spans="1:9">
      <c r="A7" s="34"/>
      <c r="B7" s="35"/>
      <c r="C7" s="36"/>
      <c r="D7" s="37"/>
      <c r="E7" s="38"/>
      <c r="F7" s="39" t="s">
        <v>31</v>
      </c>
      <c r="G7" s="40">
        <v>20080</v>
      </c>
      <c r="H7" s="40">
        <v>0.25</v>
      </c>
      <c r="I7" s="43">
        <f>G7*H7</f>
        <v>5020</v>
      </c>
    </row>
    <row r="8" spans="9:9">
      <c r="I8">
        <f>SUM(I3:I7)</f>
        <v>31324.8</v>
      </c>
    </row>
  </sheetData>
  <autoFilter xmlns:etc="http://www.wps.cn/officeDocument/2017/etCustomData" ref="A2:I8" etc:filterBottomFollowUsedRange="0">
    <extLst/>
  </autoFilter>
  <mergeCells count="6">
    <mergeCell ref="A1:I1"/>
    <mergeCell ref="A3:A7"/>
    <mergeCell ref="B3:B7"/>
    <mergeCell ref="C3:C7"/>
    <mergeCell ref="D3:D7"/>
    <mergeCell ref="E3:E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29" sqref="D29"/>
    </sheetView>
  </sheetViews>
  <sheetFormatPr defaultColWidth="8.72727272727273" defaultRowHeight="14"/>
  <cols>
    <col min="1" max="2" width="15.3636363636364" style="1" customWidth="1"/>
    <col min="3" max="3" width="7.63636363636364" style="1" customWidth="1"/>
    <col min="4" max="4" width="15.3636363636364" style="1" customWidth="1"/>
    <col min="5" max="5" width="31.6363636363636" style="1" customWidth="1"/>
    <col min="6" max="6" width="65.0909090909091" style="1" customWidth="1"/>
    <col min="7" max="7" width="9.45454545454546" style="1" customWidth="1"/>
    <col min="8" max="8" width="8.72727272727273" style="1" customWidth="1"/>
    <col min="9" max="9" width="11.7272727272727" style="1" customWidth="1"/>
    <col min="10" max="10" width="24.1818181818182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22" t="s">
        <v>9</v>
      </c>
    </row>
    <row r="3" ht="15" customHeight="1" spans="1:9">
      <c r="A3" s="10">
        <v>45833</v>
      </c>
      <c r="B3" s="11" t="s">
        <v>10</v>
      </c>
      <c r="C3" s="12" t="s">
        <v>32</v>
      </c>
      <c r="D3" s="13" t="s">
        <v>33</v>
      </c>
      <c r="E3" s="14" t="s">
        <v>34</v>
      </c>
      <c r="F3" s="15" t="s">
        <v>30</v>
      </c>
      <c r="G3" s="16">
        <v>800</v>
      </c>
      <c r="H3" s="17">
        <v>0.85</v>
      </c>
      <c r="I3" s="23">
        <v>680</v>
      </c>
    </row>
    <row r="4" ht="16.5" spans="1:9">
      <c r="A4" s="10">
        <v>45840</v>
      </c>
      <c r="B4" s="11" t="s">
        <v>10</v>
      </c>
      <c r="C4" s="12">
        <v>83470</v>
      </c>
      <c r="D4" s="13" t="s">
        <v>35</v>
      </c>
      <c r="E4" s="18" t="s">
        <v>36</v>
      </c>
      <c r="F4" s="16" t="s">
        <v>21</v>
      </c>
      <c r="G4" s="16">
        <v>3180</v>
      </c>
      <c r="H4" s="19">
        <v>0.21</v>
      </c>
      <c r="I4" s="24">
        <v>667.8</v>
      </c>
    </row>
    <row r="5" ht="16.5" spans="1:9">
      <c r="A5" s="10"/>
      <c r="B5" s="11"/>
      <c r="C5" s="11"/>
      <c r="D5" s="20"/>
      <c r="E5" s="21"/>
      <c r="F5" s="11" t="s">
        <v>14</v>
      </c>
      <c r="G5" s="16">
        <v>3150</v>
      </c>
      <c r="H5" s="19">
        <v>0.075</v>
      </c>
      <c r="I5" s="24">
        <v>236.25</v>
      </c>
    </row>
    <row r="6" ht="16.5" spans="1:9">
      <c r="A6" s="10"/>
      <c r="B6" s="11"/>
      <c r="C6" s="11"/>
      <c r="D6" s="20"/>
      <c r="E6" s="21"/>
      <c r="F6" s="16" t="s">
        <v>37</v>
      </c>
      <c r="G6" s="16">
        <v>12720</v>
      </c>
      <c r="H6" s="19">
        <v>0.035</v>
      </c>
      <c r="I6" s="24">
        <v>445.2</v>
      </c>
    </row>
    <row r="7" ht="16.5" spans="1:9">
      <c r="A7" s="10"/>
      <c r="B7" s="11"/>
      <c r="C7" s="11"/>
      <c r="D7" s="20"/>
      <c r="E7" s="21"/>
      <c r="F7" s="15" t="s">
        <v>38</v>
      </c>
      <c r="G7" s="16">
        <v>3276</v>
      </c>
      <c r="H7" s="17">
        <v>0.58</v>
      </c>
      <c r="I7" s="24">
        <v>1900.08</v>
      </c>
    </row>
    <row r="8" ht="16.5" spans="1:9">
      <c r="A8" s="10"/>
      <c r="B8" s="11"/>
      <c r="C8" s="11"/>
      <c r="D8" s="20"/>
      <c r="E8" s="21"/>
      <c r="F8" s="12" t="s">
        <v>16</v>
      </c>
      <c r="G8" s="16">
        <v>3150</v>
      </c>
      <c r="H8" s="19">
        <v>0.149</v>
      </c>
      <c r="I8" s="24">
        <v>469.35</v>
      </c>
    </row>
    <row r="9" ht="16.5" spans="1:9">
      <c r="A9" s="10">
        <v>45840</v>
      </c>
      <c r="B9" s="11" t="s">
        <v>10</v>
      </c>
      <c r="C9" s="12">
        <v>83455</v>
      </c>
      <c r="D9" s="13" t="s">
        <v>39</v>
      </c>
      <c r="E9" s="18" t="s">
        <v>40</v>
      </c>
      <c r="F9" s="16" t="s">
        <v>21</v>
      </c>
      <c r="G9" s="16">
        <v>4260</v>
      </c>
      <c r="H9" s="19">
        <v>0.21</v>
      </c>
      <c r="I9" s="24">
        <v>894.6</v>
      </c>
    </row>
    <row r="10" ht="16.5" spans="1:9">
      <c r="A10" s="10"/>
      <c r="B10" s="11"/>
      <c r="C10" s="11"/>
      <c r="D10" s="20"/>
      <c r="E10" s="21"/>
      <c r="F10" s="11" t="s">
        <v>14</v>
      </c>
      <c r="G10" s="16">
        <v>4230</v>
      </c>
      <c r="H10" s="19">
        <v>0.075</v>
      </c>
      <c r="I10" s="24">
        <v>317.25</v>
      </c>
    </row>
    <row r="11" ht="16.5" spans="1:9">
      <c r="A11" s="10"/>
      <c r="B11" s="11"/>
      <c r="C11" s="11"/>
      <c r="D11" s="20"/>
      <c r="E11" s="21"/>
      <c r="F11" s="16" t="s">
        <v>37</v>
      </c>
      <c r="G11" s="16">
        <v>17040</v>
      </c>
      <c r="H11" s="19">
        <v>0.035</v>
      </c>
      <c r="I11" s="24">
        <v>596.4</v>
      </c>
    </row>
    <row r="12" ht="16.5" spans="1:9">
      <c r="A12" s="10"/>
      <c r="B12" s="11"/>
      <c r="C12" s="11"/>
      <c r="D12" s="20"/>
      <c r="E12" s="21"/>
      <c r="F12" s="15" t="s">
        <v>38</v>
      </c>
      <c r="G12" s="16">
        <v>4400</v>
      </c>
      <c r="H12" s="17">
        <v>0.58</v>
      </c>
      <c r="I12" s="24">
        <v>2552</v>
      </c>
    </row>
    <row r="13" ht="16.5" spans="1:9">
      <c r="A13" s="10"/>
      <c r="B13" s="11"/>
      <c r="C13" s="11"/>
      <c r="D13" s="20"/>
      <c r="E13" s="21"/>
      <c r="F13" s="12" t="s">
        <v>41</v>
      </c>
      <c r="G13" s="16">
        <v>4230</v>
      </c>
      <c r="H13" s="19">
        <v>0.115</v>
      </c>
      <c r="I13" s="24">
        <v>486.45</v>
      </c>
    </row>
    <row r="14" spans="9:9">
      <c r="I14" s="1">
        <f>SUM(I3:I13)</f>
        <v>9245.38</v>
      </c>
    </row>
  </sheetData>
  <autoFilter xmlns:etc="http://www.wps.cn/officeDocument/2017/etCustomData" ref="A2:I13" etc:filterBottomFollowUsedRange="0">
    <extLst/>
  </autoFilter>
  <mergeCells count="11">
    <mergeCell ref="A1:I1"/>
    <mergeCell ref="A4:A8"/>
    <mergeCell ref="A9:A13"/>
    <mergeCell ref="B4:B8"/>
    <mergeCell ref="B9:B13"/>
    <mergeCell ref="C4:C8"/>
    <mergeCell ref="C9:C13"/>
    <mergeCell ref="D4:D8"/>
    <mergeCell ref="D9:D13"/>
    <mergeCell ref="E4:E8"/>
    <mergeCell ref="E9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2025-4-5月已开票 </vt:lpstr>
      <vt:lpstr>2025-6月已开票</vt:lpstr>
      <vt:lpstr>2025-7月未开票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2025-07-21T06:11:12Z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