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对账单" sheetId="19" r:id="rId1"/>
    <sheet name="开票资料" sheetId="2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<sst xmlns="http://schemas.openxmlformats.org/spreadsheetml/2006/main" count="48" uniqueCount="45">
  <si>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上海睿颢供应链集团有限公司</t>
  </si>
  <si>
    <t>出货日期</t>
  </si>
  <si>
    <t>睿颢合同号</t>
  </si>
  <si>
    <t>下单时间</t>
  </si>
  <si>
    <t>客户</t>
  </si>
  <si>
    <t>客户联系人</t>
  </si>
  <si>
    <t>production  项目名称</t>
  </si>
  <si>
    <t>客户PO号</t>
  </si>
  <si>
    <t>内盒编号</t>
  </si>
  <si>
    <t>尺寸（cm）SIZE(cm）</t>
  </si>
  <si>
    <t>QUANTITY  数量（个）</t>
  </si>
  <si>
    <t>UNIT PRICE单价</t>
  </si>
  <si>
    <t>Tatal Amount总金额</t>
  </si>
  <si>
    <t>备注</t>
  </si>
  <si>
    <t>RYXTEMPE001</t>
  </si>
  <si>
    <t>懿熙</t>
  </si>
  <si>
    <t>肖菊华</t>
  </si>
  <si>
    <t>鞋盒</t>
  </si>
  <si>
    <t>Y-9362/1-6</t>
  </si>
  <si>
    <t>LFC3</t>
  </si>
  <si>
    <t>27*15*10</t>
  </si>
  <si>
    <t>老系统</t>
  </si>
  <si>
    <t>LFD1</t>
  </si>
  <si>
    <t>28*16*11</t>
  </si>
  <si>
    <t>NFD3</t>
  </si>
  <si>
    <t>32*16*12</t>
  </si>
  <si>
    <t>6-27.28分批出完</t>
  </si>
  <si>
    <t>RYXTEMPE002</t>
  </si>
  <si>
    <t>Y-9423/1-7
Y-9462/1</t>
  </si>
  <si>
    <t>NMD1</t>
  </si>
  <si>
    <t>32*29*11</t>
  </si>
  <si>
    <t>新系统</t>
  </si>
  <si>
    <t>OND1</t>
  </si>
  <si>
    <t>34*32*12</t>
  </si>
  <si>
    <t>总：</t>
  </si>
  <si>
    <t>睿颢供应链开票资料</t>
  </si>
  <si>
    <t>公司注册地址：上海市金山区枫泾镇环东一路65弄4号3175室</t>
  </si>
  <si>
    <r>
      <rPr>
        <sz val="13.5"/>
        <color rgb="FF000000"/>
        <rFont val="宋体"/>
        <charset val="134"/>
      </rPr>
      <t>公司办公地址：上海市闵行区兴梅路485号中环科技园1</t>
    </r>
    <r>
      <rPr>
        <sz val="13.5"/>
        <color rgb="FF000000"/>
        <rFont val="宋体"/>
        <charset val="134"/>
      </rPr>
      <t>115室</t>
    </r>
  </si>
  <si>
    <t>公司名称：上海睿颢供应链集团有限公司</t>
  </si>
  <si>
    <r>
      <rPr>
        <sz val="13.5"/>
        <color rgb="FF000000"/>
        <rFont val="宋体"/>
        <charset val="134"/>
      </rPr>
      <t>税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</t>
    </r>
    <r>
      <rPr>
        <b/>
        <sz val="13.5"/>
        <color rgb="FF000000"/>
        <rFont val="宋体"/>
        <charset val="134"/>
      </rPr>
      <t>：</t>
    </r>
    <r>
      <rPr>
        <b/>
        <sz val="13.5"/>
        <color rgb="FF000000"/>
        <rFont val="Times New Roman"/>
        <charset val="134"/>
      </rPr>
      <t>91310116585289793  X</t>
    </r>
  </si>
  <si>
    <t>帐    号：32462008010123274</t>
  </si>
  <si>
    <t>开户银行：上海农村商业银行长桥支行</t>
  </si>
  <si>
    <r>
      <rPr>
        <sz val="13.5"/>
        <color rgb="FF000000"/>
        <rFont val="宋体"/>
        <charset val="134"/>
      </rPr>
      <t>行号：</t>
    </r>
    <r>
      <rPr>
        <b/>
        <sz val="13.5"/>
        <color rgb="FF000000"/>
        <rFont val="Times New Roman"/>
        <charset val="134"/>
      </rPr>
      <t>322290011044</t>
    </r>
  </si>
  <si>
    <t xml:space="preserve"> </t>
  </si>
  <si>
    <t>开户银行地址：上海市徐汇区上中路462号1号楼1楼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</si>
</sst>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0;&quot;￥&quot;\-#,##0.000"/>
    <numFmt numFmtId="177" formatCode="0.00_ "/>
  </numFmts>
  <fonts count="31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3.5"/>
      <color rgb="FF000000"/>
      <name val="宋体"/>
      <charset val="134"/>
    </font>
    <font>
      <sz val="10.5"/>
      <color rgb="FF000000"/>
      <name val="Arial"/>
      <charset val="134"/>
    </font>
    <font>
      <b/>
      <sz val="2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3.5"/>
      <color rgb="FF000000"/>
      <name val="Times New Roman"/>
      <charset val="134"/>
    </font>
    <font>
      <b/>
      <sz val="13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horizontal="center" vertical="center"/>
    </xf>
    <xf numFmtId="0" fontId="27" fillId="0" borderId="0">
      <alignment horizontal="center" vertical="center"/>
    </xf>
    <xf numFmtId="0" fontId="27" fillId="0" borderId="0">
      <alignment horizontal="center" vertical="center"/>
    </xf>
    <xf numFmtId="0" fontId="28" fillId="0" borderId="0">
      <alignment vertical="center"/>
    </xf>
    <xf numFmtId="0" fontId="0" fillId="0" borderId="0">
      <alignment vertical="center"/>
    </xf>
    <xf numFmtId="0" fontId="27" fillId="0" borderId="0">
      <alignment horizontal="center"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58" fontId="0" fillId="0" borderId="2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415290</xdr:colOff>
      <xdr:row>8</xdr:row>
      <xdr:rowOff>113030</xdr:rowOff>
    </xdr:from>
    <xdr:to>
      <xdr:col>9</xdr:col>
      <xdr:colOff>661670</xdr:colOff>
      <xdr:row>24</xdr:row>
      <xdr:rowOff>122555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290" y="3270250"/>
          <a:ext cx="7860030" cy="2935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zoomScale="110" zoomScaleNormal="110" zoomScaleSheetLayoutView="70" topLeftCell="A2" workbookViewId="0">
      <selection activeCell="K11" sqref="K11:L11"/>
    </sheetView>
  </sheetViews>
  <sheetFormatPr defaultColWidth="8.73148148148148" defaultRowHeight="14.4"/>
  <cols>
    <col min="1" max="1" width="12.0925925925926" style="6" customWidth="1"/>
    <col min="2" max="2" width="12.9166666666667" style="6" customWidth="1"/>
    <col min="3" max="3" width="13.1296296296296" style="6" customWidth="1"/>
    <col min="4" max="4" width="11.712962962963" style="6" customWidth="1"/>
    <col min="5" max="5" width="14.6481481481481" style="6" customWidth="1"/>
    <col min="6" max="6" width="8.76851851851852" style="6" customWidth="1"/>
    <col min="7" max="7" width="12.1111111111111" style="6" customWidth="1"/>
    <col min="8" max="8" width="12.0092592592593" style="6" customWidth="1"/>
    <col min="9" max="9" width="13.6296296296296" style="6" customWidth="1"/>
    <col min="10" max="10" width="12.212962962963" style="6" customWidth="1"/>
    <col min="11" max="11" width="13.537037037037" style="6" customWidth="1"/>
    <col min="12" max="12" width="14.9444444444444" style="6" customWidth="1"/>
    <col min="13" max="16384" width="8.73148148148148" style="6"/>
  </cols>
  <sheetData>
    <row r="1" ht="71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4" customFormat="1" ht="43.2" spans="1:13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8" t="s">
        <v>13</v>
      </c>
    </row>
    <row r="3" s="5" customFormat="1" ht="24" customHeight="1" spans="1:13">
      <c r="A3" s="10">
        <v>45815</v>
      </c>
      <c r="B3" s="11" t="s">
        <v>14</v>
      </c>
      <c r="C3" s="12">
        <v>45804</v>
      </c>
      <c r="D3" s="11" t="s">
        <v>15</v>
      </c>
      <c r="E3" s="11" t="s">
        <v>16</v>
      </c>
      <c r="F3" s="11" t="s">
        <v>17</v>
      </c>
      <c r="G3" s="11" t="s">
        <v>18</v>
      </c>
      <c r="H3" s="11" t="s">
        <v>19</v>
      </c>
      <c r="I3" s="11" t="s">
        <v>20</v>
      </c>
      <c r="J3" s="11">
        <v>2495</v>
      </c>
      <c r="K3" s="19">
        <v>1.416</v>
      </c>
      <c r="L3" s="20">
        <f t="shared" ref="L3:L7" si="0">K3*J3</f>
        <v>3532.92</v>
      </c>
      <c r="M3" s="21" t="s">
        <v>21</v>
      </c>
    </row>
    <row r="4" s="5" customFormat="1" ht="24" customHeight="1" spans="1:13">
      <c r="A4" s="13"/>
      <c r="B4" s="11"/>
      <c r="C4" s="12"/>
      <c r="D4" s="11"/>
      <c r="E4" s="11"/>
      <c r="F4" s="11"/>
      <c r="G4" s="11"/>
      <c r="H4" s="11" t="s">
        <v>22</v>
      </c>
      <c r="I4" s="11" t="s">
        <v>23</v>
      </c>
      <c r="J4" s="11">
        <v>3864</v>
      </c>
      <c r="K4" s="19">
        <v>1.638</v>
      </c>
      <c r="L4" s="20">
        <f t="shared" si="0"/>
        <v>6329.232</v>
      </c>
      <c r="M4" s="21"/>
    </row>
    <row r="5" s="5" customFormat="1" ht="24" customHeight="1" spans="1:13">
      <c r="A5" s="14"/>
      <c r="B5" s="11"/>
      <c r="C5" s="12"/>
      <c r="D5" s="11"/>
      <c r="E5" s="11"/>
      <c r="F5" s="11"/>
      <c r="G5" s="11"/>
      <c r="H5" s="11" t="s">
        <v>24</v>
      </c>
      <c r="I5" s="11" t="s">
        <v>25</v>
      </c>
      <c r="J5" s="11">
        <v>1587</v>
      </c>
      <c r="K5" s="19">
        <v>1.88</v>
      </c>
      <c r="L5" s="20">
        <f t="shared" si="0"/>
        <v>2983.56</v>
      </c>
      <c r="M5" s="21"/>
    </row>
    <row r="6" ht="24" customHeight="1" spans="1:13">
      <c r="A6" s="15" t="s">
        <v>26</v>
      </c>
      <c r="B6" s="11" t="s">
        <v>27</v>
      </c>
      <c r="C6" s="12">
        <v>45827</v>
      </c>
      <c r="D6" s="11" t="s">
        <v>15</v>
      </c>
      <c r="E6" s="11" t="s">
        <v>16</v>
      </c>
      <c r="F6" s="11" t="s">
        <v>17</v>
      </c>
      <c r="G6" s="16" t="s">
        <v>28</v>
      </c>
      <c r="H6" s="11" t="s">
        <v>29</v>
      </c>
      <c r="I6" s="11" t="s">
        <v>30</v>
      </c>
      <c r="J6" s="11">
        <f>2496+9878</f>
        <v>12374</v>
      </c>
      <c r="K6" s="19">
        <v>2.324</v>
      </c>
      <c r="L6" s="20">
        <f t="shared" si="0"/>
        <v>28757.176</v>
      </c>
      <c r="M6" s="22" t="s">
        <v>31</v>
      </c>
    </row>
    <row r="7" ht="24" customHeight="1" spans="1:13">
      <c r="A7" s="17"/>
      <c r="B7" s="11"/>
      <c r="C7" s="12"/>
      <c r="D7" s="11"/>
      <c r="E7" s="11"/>
      <c r="F7" s="11"/>
      <c r="G7" s="16"/>
      <c r="H7" s="11" t="s">
        <v>32</v>
      </c>
      <c r="I7" s="11" t="s">
        <v>33</v>
      </c>
      <c r="J7" s="11">
        <f>1512+6543</f>
        <v>8055</v>
      </c>
      <c r="K7" s="19">
        <v>2.692</v>
      </c>
      <c r="L7" s="20">
        <f t="shared" si="0"/>
        <v>21684.06</v>
      </c>
      <c r="M7" s="22"/>
    </row>
    <row r="9" spans="11:12">
      <c r="K9" s="23" t="s">
        <v>34</v>
      </c>
      <c r="L9" s="24">
        <f>SUM(L3:L8)</f>
        <v>63286.948</v>
      </c>
    </row>
  </sheetData>
  <mergeCells count="17">
    <mergeCell ref="A1:L1"/>
    <mergeCell ref="A3:A5"/>
    <mergeCell ref="A6:A7"/>
    <mergeCell ref="B3:B5"/>
    <mergeCell ref="B6:B7"/>
    <mergeCell ref="C3:C5"/>
    <mergeCell ref="C6:C7"/>
    <mergeCell ref="D3:D5"/>
    <mergeCell ref="D6:D7"/>
    <mergeCell ref="E3:E5"/>
    <mergeCell ref="E6:E7"/>
    <mergeCell ref="F3:F5"/>
    <mergeCell ref="F6:F7"/>
    <mergeCell ref="G3:G5"/>
    <mergeCell ref="G6:G7"/>
    <mergeCell ref="M3:M5"/>
    <mergeCell ref="M6:M7"/>
  </mergeCells>
  <pageMargins left="0.511805555555556" right="0.156944444444444" top="1" bottom="1" header="0.5" footer="0.5"/>
  <pageSetup paperSize="9" scale="91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G9" sqref="G9"/>
    </sheetView>
  </sheetViews>
  <sheetFormatPr defaultColWidth="8.88888888888889" defaultRowHeight="27" customHeight="1"/>
  <sheetData>
    <row r="1" customHeight="1" spans="1:1">
      <c r="A1" s="1" t="s">
        <v>35</v>
      </c>
    </row>
    <row r="2" customHeight="1" spans="1:1">
      <c r="A2" s="2" t="s">
        <v>36</v>
      </c>
    </row>
    <row r="3" customHeight="1" spans="1:1">
      <c r="A3" s="2" t="s">
        <v>37</v>
      </c>
    </row>
    <row r="4" customHeight="1" spans="1:1">
      <c r="A4" s="2" t="s">
        <v>38</v>
      </c>
    </row>
    <row r="5" customHeight="1" spans="1:1">
      <c r="A5" s="2" t="s">
        <v>39</v>
      </c>
    </row>
    <row r="6" customHeight="1" spans="1:1">
      <c r="A6" s="2" t="s">
        <v>40</v>
      </c>
    </row>
    <row r="7" customHeight="1" spans="1:1">
      <c r="A7" s="2" t="s">
        <v>41</v>
      </c>
    </row>
    <row r="8" customHeight="1" spans="1:1">
      <c r="A8" s="2" t="s">
        <v>42</v>
      </c>
    </row>
    <row r="9" customHeight="1" spans="1:1">
      <c r="A9" s="3" t="s">
        <v>43</v>
      </c>
    </row>
    <row r="10" customHeight="1" spans="1:1">
      <c r="A10" s="2" t="s">
        <v>44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对账单</vt:lpstr>
      <vt:lpstr>开票资料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2025-08-12T02:53:36Z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BC6DA3A2A60A4D408000891BA9D10769</vt:lpwstr>
  </property>
</Properties>
</file>