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7" activeTab="7"/>
  </bookViews>
  <sheets>
    <sheet name="2025-1月已开票" sheetId="24" state="hidden" r:id="rId1"/>
    <sheet name="2025-2月已开票" sheetId="25" state="hidden" r:id="rId2"/>
    <sheet name="2025-3月已开票" sheetId="26" state="hidden" r:id="rId3"/>
    <sheet name="2025-4月已开票" sheetId="28" state="hidden" r:id="rId4"/>
    <sheet name="2025-5月已开票" sheetId="29" state="hidden" r:id="rId5"/>
    <sheet name="2025-6月已开票" sheetId="30" state="hidden" r:id="rId6"/>
    <sheet name="2025-7月已开票" sheetId="31" state="hidden" r:id="rId7"/>
    <sheet name="2025-8月未开票" sheetId="33" r:id="rId8"/>
  </sheets>
  <definedNames>
    <definedName name="_xlnm._FilterDatabase" localSheetId="0" hidden="1">'2025-1月已开票'!$A$2:$I$19</definedName>
    <definedName name="_xlnm._FilterDatabase" localSheetId="1" hidden="1">'2025-2月已开票'!$A$2:$I$20</definedName>
    <definedName name="_xlnm._FilterDatabase" localSheetId="2" hidden="1">'2025-3月已开票'!$A$2:$I$34</definedName>
    <definedName name="_xlnm._FilterDatabase" localSheetId="3" hidden="1">'2025-4月已开票'!$A$2:$I$23</definedName>
    <definedName name="_xlnm._FilterDatabase" localSheetId="4" hidden="1">'2025-5月已开票'!$A$2:$I$18</definedName>
    <definedName name="_xlnm._FilterDatabase" localSheetId="5" hidden="1">'2025-6月已开票'!$A$2:$I$44</definedName>
    <definedName name="_xlnm._FilterDatabase" localSheetId="6" hidden="1">'2025-7月已开票'!$A$2:$I$27</definedName>
    <definedName name="_xlnm._FilterDatabase" localSheetId="7" hidden="1">'2025-8月未开票'!$A$2:$I$2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<sst xmlns="http://schemas.openxmlformats.org/spreadsheetml/2006/main" count="410" uniqueCount="131">
  <si>
    <t>索菲亚2025对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</si>
  <si>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</si>
  <si>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</si>
  <si>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</si>
  <si>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</si>
  <si>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</si>
  <si>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</si>
  <si>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</si>
  <si>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</si>
  <si>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</si>
  <si>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Snow</t>
  </si>
  <si>
    <t>15114
15115</t>
  </si>
  <si>
    <t>RBSKSFY035</t>
  </si>
  <si>
    <t>KANNI 3615-663-829
China 男上</t>
  </si>
  <si>
    <t>白色吊牌HPBCGEN001-60*95mm</t>
  </si>
  <si>
    <t>黑色吊绳 MRBCGEN004-320*1.5mm</t>
  </si>
  <si>
    <t>配比装胶带贴纸  BKSKR24014</t>
  </si>
  <si>
    <t>价格贴：红 BKSKR24002 蓝 BKSKR24001</t>
  </si>
  <si>
    <t>白色缎带洗标CLBCGEN003*4页-60*25mm（加页码）</t>
  </si>
  <si>
    <t>白色织标WLBCGEN020(06B）-85*20mm</t>
  </si>
  <si>
    <t>RBSKSFY040</t>
  </si>
  <si>
    <t>HAPIPI 3955-663-400/712
China 女上</t>
  </si>
  <si>
    <t>白色吊牌HPBCGEN001-60*95mm-s码</t>
  </si>
  <si>
    <t>白色缎带洗标CLBCGEN003*1页-60*25mm（加页码）-条码页s码</t>
  </si>
  <si>
    <t>白色织标WLBCGEN017（05B）-65*19mm</t>
  </si>
  <si>
    <t>/</t>
  </si>
  <si>
    <t>RBSKSFY046</t>
  </si>
  <si>
    <t>空白不干胶贴纸A4 LCSK40001-划十字</t>
  </si>
  <si>
    <t>TT</t>
  </si>
  <si>
    <t>RBSKSFY044</t>
  </si>
  <si>
    <t>Scarftop 3731-663-712/800
China 女上</t>
  </si>
  <si>
    <t>蓝黑吊牌BKHTP24006-160*60mm（背面黑压印</t>
  </si>
  <si>
    <t>蓝黑织标BKWOL24024-60*16mm</t>
  </si>
  <si>
    <t>蓝黑尺码标BKWOL24026-14*15mm</t>
  </si>
  <si>
    <t>RBSKSFY045</t>
  </si>
  <si>
    <t>Maderatop 3957-663-700/712
China 女上</t>
  </si>
  <si>
    <t>17034
17035</t>
  </si>
  <si>
    <t>RBSKSFY047</t>
  </si>
  <si>
    <t>NOCTURN 2788-663-060
China 男上</t>
  </si>
  <si>
    <t>RBSKSFY048</t>
  </si>
  <si>
    <t>COCO 1331-663-526
China 男上</t>
  </si>
  <si>
    <t>76250
76251
76376</t>
  </si>
  <si>
    <t>RBSKSFY049</t>
  </si>
  <si>
    <t>PERSEO 8629-663-800
ZALA+常规 China 男上</t>
  </si>
  <si>
    <t>白色吊牌HPBCGEN001-60*95mm-ZALA</t>
  </si>
  <si>
    <t>BKKBXM24002 空白标（60*25mm）</t>
  </si>
  <si>
    <t>BKKBXM24002 空白标（60*25mm）-补</t>
  </si>
  <si>
    <t>RBSKSFY050</t>
  </si>
  <si>
    <t>ASYSTRAPTO 8890-663-250/610
 China 女上 RFID</t>
  </si>
  <si>
    <t>白色吊牌HPBCRFI001-60*95mm-RFID LOGO</t>
  </si>
  <si>
    <t>白色缎带芯片洗标CLBCRFI001-60*25mm-RFID</t>
  </si>
  <si>
    <t>RBSKSFY051</t>
  </si>
  <si>
    <t>HAPIPI 3955-663-400/712
China 女上 翻2</t>
  </si>
  <si>
    <t>RBSKSFY052</t>
  </si>
  <si>
    <t>ASYSTRAPTO 8890-663-250/610
 China 女 RFID 翻2</t>
  </si>
  <si>
    <t>RBSKSFY053</t>
  </si>
  <si>
    <t>EVASEDRESS 0655-663-250/305
China 女裙 翻2</t>
  </si>
  <si>
    <t>RBSKSFY054</t>
  </si>
  <si>
    <t>PERSEO 8629-663-800
China 男上 补</t>
  </si>
  <si>
    <t>23932
23926</t>
  </si>
  <si>
    <t>RBSKSFY055</t>
  </si>
  <si>
    <t>HAPIPI 3955-663-146/400/712
China 女上 翻3</t>
  </si>
  <si>
    <t>77225
77230</t>
  </si>
  <si>
    <t>RBSKSFY056</t>
  </si>
  <si>
    <t>volantetop 8748-663-712/800
 China 女 RFID</t>
  </si>
  <si>
    <t>24641
24642</t>
  </si>
  <si>
    <t>RBSKSFY057</t>
  </si>
  <si>
    <t>HAPIPI 3955-663-146/400/712
China 女上 翻4</t>
  </si>
  <si>
    <t>RBSKSFY058</t>
  </si>
  <si>
    <t>HAPIPI 3955-663-146/400/712
China 女上 翻5</t>
  </si>
  <si>
    <t>RBSKSFY062</t>
  </si>
  <si>
    <t>HAPIPI 3955-663-400/712
China 女上 补</t>
  </si>
  <si>
    <t>白色吊牌HPBCGEN001-60*95mm-712m</t>
  </si>
  <si>
    <t>白色缎带洗标CLBCGEN003*4页-60*25mm（加页码）-712m</t>
  </si>
  <si>
    <t>RBSKSFY063</t>
  </si>
  <si>
    <t>HAPIPI 3955-663-146/400/712
China 女上 翻6</t>
  </si>
  <si>
    <t>RBSKSFY065</t>
  </si>
  <si>
    <t>RBSKSFY066</t>
  </si>
  <si>
    <t>HAPIPI 3955-663-146/400/712
China 女上 翻7</t>
  </si>
  <si>
    <t>78563
77781
78560</t>
  </si>
  <si>
    <t>RBSKSFY059</t>
  </si>
  <si>
    <t>tieleco 8586-663-250/800
 China 女 RFID</t>
  </si>
  <si>
    <t>白色缎带洗标CLBCGEN0034页-60*25mm（加页码）</t>
  </si>
  <si>
    <t>白色缎带芯片洗标CLBCRFI001-60*25mm-RFID-补</t>
  </si>
  <si>
    <t>78848
78721
78348
78349</t>
  </si>
  <si>
    <t>RBSKSFY060</t>
  </si>
  <si>
    <t>MONTEMORRO 7317-663-606/800/811
 China 男 RFID</t>
  </si>
  <si>
    <t>白色吊牌HPBCRFI001-60*95mm-RFID LOGO ZALA</t>
  </si>
  <si>
    <t>缎带BSK警告标  ADBCGEN002-120*55mm</t>
  </si>
  <si>
    <t>78229
78230
80574</t>
  </si>
  <si>
    <t>RBSKSFY061</t>
  </si>
  <si>
    <t>CHAVALA 7316-663-802
 China 男 RFID</t>
  </si>
  <si>
    <t>RBSKSFY064</t>
  </si>
  <si>
    <t>MONTEMORRO 7317-663-606/800/811
 China 男 RFID 翻1</t>
  </si>
  <si>
    <t>RBSKSFY067</t>
  </si>
  <si>
    <t>HAPIPI 3955-663-146/400/712
China 女上 翻8</t>
  </si>
  <si>
    <t>RBSKSFY068</t>
  </si>
  <si>
    <t>HAPIPI 3955-663-146/400/712
China 女上 翻9</t>
  </si>
  <si>
    <t>26267
26147
26183</t>
  </si>
  <si>
    <t>RBSKSFY069</t>
  </si>
  <si>
    <t>HAPIPI 3955-663-146/400/712
China 女上 翻10</t>
  </si>
  <si>
    <t>RBSKSFY070</t>
  </si>
  <si>
    <t>RFID扫描枪台式</t>
  </si>
  <si>
    <t>83975
82832
83356</t>
  </si>
  <si>
    <t>RBSKSFY071</t>
  </si>
  <si>
    <t>MONTEMORRO 7317-663-606/800/811
 China 男 RFID 翻2</t>
  </si>
  <si>
    <t>82788
83784
83978
82804</t>
  </si>
  <si>
    <t>RBSKSFY072</t>
  </si>
  <si>
    <t>Foldy 7117-663-400/712/892
 China 女上 RFID</t>
  </si>
  <si>
    <t>白色吊牌HPBCRFI001-60*95mm-RFID LOGO-单价格</t>
  </si>
  <si>
    <t>85004
84367</t>
  </si>
  <si>
    <t>RBSKSFY073</t>
  </si>
  <si>
    <t>MONTEMORRO 7317-663-606/800/811
 China 男 RFID 翻3</t>
  </si>
  <si>
    <t>84916
84358</t>
  </si>
  <si>
    <t>RBSKSFY074</t>
  </si>
  <si>
    <t>Foldy 7117-663-400/712/892
 China 女上 RFID 翻1</t>
  </si>
  <si>
    <t>RBSKSFY075</t>
  </si>
  <si>
    <t>MONTEMORRO 7317-663-606/800/811
 China 男 RFID 翻4</t>
  </si>
  <si>
    <t>84220
84221</t>
  </si>
  <si>
    <t>RBSKSFY076</t>
  </si>
  <si>
    <t>PUIGSACALM 7498-663-829
 China 男</t>
  </si>
  <si>
    <t>BKKBXM24002 白色缎带空白标（60*25mm）</t>
  </si>
  <si>
    <t>RBSKSFY077</t>
  </si>
  <si>
    <t>84319
84320</t>
  </si>
  <si>
    <t>RBSKSFY078</t>
  </si>
  <si>
    <t>GINOS 7338-663-700
 China 男上</t>
  </si>
  <si>
    <t>RBSKSFY080</t>
  </si>
  <si>
    <t>PUIGSACALM 7498-663-829
 China 男 网单</t>
  </si>
  <si>
    <t>白色吊牌HPBCGEN001-60*95mm-MP</t>
  </si>
  <si>
    <t>MP贴纸101.6*38.1mm（热胶）BKSKR24011</t>
  </si>
  <si>
    <t>RBSKSFY081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</si>
</sst>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\¥#,##0.00_);[Red]\(\¥#,##0.00\)"/>
    <numFmt numFmtId="180" formatCode="0.0_);[Red]\(0.0\)"/>
    <numFmt numFmtId="181" formatCode="0.0000_);[Red]\(0.00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2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21.5454545454545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2" customWidth="1"/>
  </cols>
  <sheetData>
    <row r="1" s="2" customFormat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="2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s="2" customFormat="1" ht="16.5" spans="1:9">
      <c r="A3" s="29">
        <v>45610</v>
      </c>
      <c r="B3" s="30" t="s">
        <v>10</v>
      </c>
      <c r="C3" s="31" t="s">
        <v>11</v>
      </c>
      <c r="D3" s="32" t="s">
        <v>12</v>
      </c>
      <c r="E3" s="31" t="s">
        <v>13</v>
      </c>
      <c r="F3" s="25" t="s">
        <v>14</v>
      </c>
      <c r="G3" s="30">
        <v>7567</v>
      </c>
      <c r="H3" s="33">
        <v>0.294</v>
      </c>
      <c r="I3" s="30">
        <f t="shared" ref="I3:I17" si="0">G3*H3</f>
        <v>2224.698</v>
      </c>
    </row>
    <row r="4" s="2" customFormat="1" ht="16.5" spans="1:9">
      <c r="A4" s="29"/>
      <c r="B4" s="30"/>
      <c r="C4" s="31"/>
      <c r="D4" s="32"/>
      <c r="E4" s="31"/>
      <c r="F4" s="25" t="s">
        <v>15</v>
      </c>
      <c r="G4" s="30">
        <v>7567</v>
      </c>
      <c r="H4" s="33">
        <v>0.116</v>
      </c>
      <c r="I4" s="30">
        <f t="shared" si="0"/>
        <v>877.772</v>
      </c>
    </row>
    <row r="5" s="2" customFormat="1" ht="16.5" spans="1:9">
      <c r="A5" s="29"/>
      <c r="B5" s="30"/>
      <c r="C5" s="31"/>
      <c r="D5" s="32"/>
      <c r="E5" s="31"/>
      <c r="F5" s="30" t="s">
        <v>16</v>
      </c>
      <c r="G5" s="30">
        <v>450</v>
      </c>
      <c r="H5" s="33">
        <v>0.2</v>
      </c>
      <c r="I5" s="30">
        <f t="shared" si="0"/>
        <v>90</v>
      </c>
    </row>
    <row r="6" s="2" customFormat="1" ht="16.5" spans="1:9">
      <c r="A6" s="29"/>
      <c r="B6" s="30"/>
      <c r="C6" s="31"/>
      <c r="D6" s="32"/>
      <c r="E6" s="31"/>
      <c r="F6" s="25" t="s">
        <v>17</v>
      </c>
      <c r="G6" s="30">
        <v>7567</v>
      </c>
      <c r="H6" s="33">
        <v>0</v>
      </c>
      <c r="I6" s="30">
        <f t="shared" si="0"/>
        <v>0</v>
      </c>
    </row>
    <row r="7" s="2" customFormat="1" ht="16.5" spans="1:9">
      <c r="A7" s="29"/>
      <c r="B7" s="30"/>
      <c r="C7" s="31"/>
      <c r="D7" s="32"/>
      <c r="E7" s="31"/>
      <c r="F7" s="25" t="s">
        <v>18</v>
      </c>
      <c r="G7" s="30">
        <v>30268</v>
      </c>
      <c r="H7" s="33">
        <v>0.042</v>
      </c>
      <c r="I7" s="30">
        <f t="shared" si="0"/>
        <v>1271.256</v>
      </c>
    </row>
    <row r="8" s="2" customFormat="1" ht="16.5" spans="1:9">
      <c r="A8" s="29"/>
      <c r="B8" s="30"/>
      <c r="C8" s="31"/>
      <c r="D8" s="32"/>
      <c r="E8" s="31"/>
      <c r="F8" s="25" t="s">
        <v>19</v>
      </c>
      <c r="G8" s="30">
        <v>7567</v>
      </c>
      <c r="H8" s="33">
        <v>0.158</v>
      </c>
      <c r="I8" s="30">
        <f t="shared" si="0"/>
        <v>1195.586</v>
      </c>
    </row>
    <row r="9" s="2" customFormat="1" ht="16.5" spans="1:9">
      <c r="A9" s="29">
        <v>45624</v>
      </c>
      <c r="B9" s="30" t="s">
        <v>10</v>
      </c>
      <c r="C9" s="31">
        <v>15922</v>
      </c>
      <c r="D9" s="32" t="s">
        <v>20</v>
      </c>
      <c r="E9" s="31" t="s">
        <v>21</v>
      </c>
      <c r="F9" s="25" t="s">
        <v>14</v>
      </c>
      <c r="G9" s="30">
        <v>28000</v>
      </c>
      <c r="H9" s="33">
        <v>0.25</v>
      </c>
      <c r="I9" s="30">
        <f t="shared" si="0"/>
        <v>7000</v>
      </c>
    </row>
    <row r="10" s="2" customFormat="1" ht="16.5" spans="1:9">
      <c r="A10" s="29"/>
      <c r="B10" s="30"/>
      <c r="C10" s="31"/>
      <c r="D10" s="32"/>
      <c r="E10" s="31"/>
      <c r="F10" s="25" t="s">
        <v>22</v>
      </c>
      <c r="G10" s="30">
        <v>1680</v>
      </c>
      <c r="H10" s="33">
        <v>0.25</v>
      </c>
      <c r="I10" s="30">
        <f t="shared" si="0"/>
        <v>420</v>
      </c>
    </row>
    <row r="11" s="2" customFormat="1" ht="16.5" spans="1:9">
      <c r="A11" s="29"/>
      <c r="B11" s="30"/>
      <c r="C11" s="31"/>
      <c r="D11" s="32"/>
      <c r="E11" s="31"/>
      <c r="F11" s="25" t="s">
        <v>15</v>
      </c>
      <c r="G11" s="30">
        <v>28000</v>
      </c>
      <c r="H11" s="33">
        <v>0.1</v>
      </c>
      <c r="I11" s="30">
        <f t="shared" si="0"/>
        <v>2800</v>
      </c>
    </row>
    <row r="12" s="2" customFormat="1" ht="16.5" spans="1:9">
      <c r="A12" s="29"/>
      <c r="B12" s="30"/>
      <c r="C12" s="31"/>
      <c r="D12" s="32"/>
      <c r="E12" s="31"/>
      <c r="F12" s="25" t="s">
        <v>17</v>
      </c>
      <c r="G12" s="30">
        <v>28000</v>
      </c>
      <c r="H12" s="33">
        <v>0</v>
      </c>
      <c r="I12" s="30">
        <f t="shared" si="0"/>
        <v>0</v>
      </c>
    </row>
    <row r="13" s="2" customFormat="1" ht="16.5" spans="1:9">
      <c r="A13" s="29"/>
      <c r="B13" s="30"/>
      <c r="C13" s="31"/>
      <c r="D13" s="32"/>
      <c r="E13" s="31"/>
      <c r="F13" s="25" t="s">
        <v>17</v>
      </c>
      <c r="G13" s="30">
        <v>1680</v>
      </c>
      <c r="H13" s="33">
        <v>0</v>
      </c>
      <c r="I13" s="30">
        <f t="shared" si="0"/>
        <v>0</v>
      </c>
    </row>
    <row r="14" s="2" customFormat="1" ht="16.5" spans="1:9">
      <c r="A14" s="29"/>
      <c r="B14" s="30"/>
      <c r="C14" s="31"/>
      <c r="D14" s="32"/>
      <c r="E14" s="31"/>
      <c r="F14" s="25" t="s">
        <v>18</v>
      </c>
      <c r="G14" s="51">
        <v>112000</v>
      </c>
      <c r="H14" s="33">
        <v>0.04</v>
      </c>
      <c r="I14" s="30">
        <f t="shared" si="0"/>
        <v>4480</v>
      </c>
    </row>
    <row r="15" s="2" customFormat="1" ht="16.5" spans="1:9">
      <c r="A15" s="29"/>
      <c r="B15" s="30"/>
      <c r="C15" s="31"/>
      <c r="D15" s="32"/>
      <c r="E15" s="31"/>
      <c r="F15" s="25" t="s">
        <v>23</v>
      </c>
      <c r="G15" s="30">
        <v>1680</v>
      </c>
      <c r="H15" s="33">
        <v>0.04</v>
      </c>
      <c r="I15" s="30">
        <f t="shared" si="0"/>
        <v>67.2</v>
      </c>
    </row>
    <row r="16" s="2" customFormat="1" ht="16.5" spans="1:9">
      <c r="A16" s="29"/>
      <c r="B16" s="30"/>
      <c r="C16" s="31"/>
      <c r="D16" s="32"/>
      <c r="E16" s="31"/>
      <c r="F16" s="25" t="s">
        <v>24</v>
      </c>
      <c r="G16" s="30">
        <v>28000</v>
      </c>
      <c r="H16" s="33">
        <v>0.125</v>
      </c>
      <c r="I16" s="30">
        <f t="shared" si="0"/>
        <v>3500</v>
      </c>
    </row>
    <row r="17" s="2" customFormat="1" ht="16.5" spans="1:9">
      <c r="A17" s="29"/>
      <c r="B17" s="30"/>
      <c r="C17" s="31"/>
      <c r="D17" s="32"/>
      <c r="E17" s="31"/>
      <c r="F17" s="25" t="s">
        <v>24</v>
      </c>
      <c r="G17" s="30">
        <v>1680</v>
      </c>
      <c r="H17" s="33">
        <v>0.125</v>
      </c>
      <c r="I17" s="30">
        <f t="shared" si="0"/>
        <v>210</v>
      </c>
    </row>
    <row r="18" s="2" customFormat="1" ht="16.5" spans="1:9">
      <c r="A18" s="29">
        <v>45661</v>
      </c>
      <c r="B18" s="30" t="s">
        <v>10</v>
      </c>
      <c r="C18" s="31" t="s">
        <v>25</v>
      </c>
      <c r="D18" s="32" t="s">
        <v>26</v>
      </c>
      <c r="E18" s="31" t="s">
        <v>25</v>
      </c>
      <c r="F18" s="25" t="s">
        <v>27</v>
      </c>
      <c r="G18" s="30">
        <v>2000</v>
      </c>
      <c r="H18" s="33">
        <v>0.4</v>
      </c>
      <c r="I18" s="30">
        <v>800</v>
      </c>
    </row>
    <row r="19" ht="16.5" spans="1:9">
      <c r="A19" s="52"/>
      <c r="B19" s="52"/>
      <c r="C19" s="52"/>
      <c r="D19" s="52"/>
      <c r="E19" s="52"/>
      <c r="F19" s="52"/>
      <c r="G19" s="52"/>
      <c r="H19" s="33" t="s">
        <v>28</v>
      </c>
      <c r="I19" s="33">
        <f>SUM(I3:I18)</f>
        <v>24936.512</v>
      </c>
    </row>
  </sheetData>
  <autoFilter xmlns:etc="http://www.wps.cn/officeDocument/2017/etCustomData" ref="A2:I19" etc:filterBottomFollowUsedRange="0">
    <extLst/>
  </autoFilter>
  <mergeCells count="11">
    <mergeCell ref="A1:I1"/>
    <mergeCell ref="A3:A8"/>
    <mergeCell ref="A9:A17"/>
    <mergeCell ref="B3:B8"/>
    <mergeCell ref="B9:B17"/>
    <mergeCell ref="C3:C8"/>
    <mergeCell ref="C9:C17"/>
    <mergeCell ref="D3:D8"/>
    <mergeCell ref="D9:D17"/>
    <mergeCell ref="E3:E8"/>
    <mergeCell ref="E9:E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32" sqref="C32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21.5454545454545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2" customWidth="1"/>
  </cols>
  <sheetData>
    <row r="1" s="2" customFormat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="2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ht="16.5" spans="1:9">
      <c r="A3" s="45">
        <v>45661</v>
      </c>
      <c r="B3" s="46" t="s">
        <v>10</v>
      </c>
      <c r="C3" s="47">
        <v>17435</v>
      </c>
      <c r="D3" s="48" t="s">
        <v>29</v>
      </c>
      <c r="E3" s="47" t="s">
        <v>30</v>
      </c>
      <c r="F3" s="49" t="s">
        <v>31</v>
      </c>
      <c r="G3" s="46">
        <v>26000</v>
      </c>
      <c r="H3" s="50">
        <v>0.88</v>
      </c>
      <c r="I3" s="46">
        <f t="shared" ref="I3:I19" si="0">G3*H3</f>
        <v>22880</v>
      </c>
    </row>
    <row r="4" ht="16.5" spans="1:9">
      <c r="A4" s="45"/>
      <c r="B4" s="46"/>
      <c r="C4" s="47"/>
      <c r="D4" s="48"/>
      <c r="E4" s="47"/>
      <c r="F4" s="49" t="s">
        <v>15</v>
      </c>
      <c r="G4" s="46">
        <v>26000</v>
      </c>
      <c r="H4" s="50">
        <v>0.1</v>
      </c>
      <c r="I4" s="46">
        <f t="shared" si="0"/>
        <v>2600</v>
      </c>
    </row>
    <row r="5" ht="16.5" spans="1:9">
      <c r="A5" s="45"/>
      <c r="B5" s="46"/>
      <c r="C5" s="47"/>
      <c r="D5" s="48"/>
      <c r="E5" s="47"/>
      <c r="F5" s="49" t="s">
        <v>17</v>
      </c>
      <c r="G5" s="46">
        <v>26000</v>
      </c>
      <c r="H5" s="50">
        <v>0</v>
      </c>
      <c r="I5" s="46">
        <f t="shared" si="0"/>
        <v>0</v>
      </c>
    </row>
    <row r="6" ht="16.5" spans="1:9">
      <c r="A6" s="45"/>
      <c r="B6" s="46"/>
      <c r="C6" s="47"/>
      <c r="D6" s="48"/>
      <c r="E6" s="47"/>
      <c r="F6" s="49" t="s">
        <v>18</v>
      </c>
      <c r="G6" s="46">
        <f>G7*4</f>
        <v>104000</v>
      </c>
      <c r="H6" s="50">
        <v>0.04</v>
      </c>
      <c r="I6" s="46">
        <f t="shared" si="0"/>
        <v>4160</v>
      </c>
    </row>
    <row r="7" ht="16.5" spans="1:9">
      <c r="A7" s="45"/>
      <c r="B7" s="46"/>
      <c r="C7" s="47"/>
      <c r="D7" s="48"/>
      <c r="E7" s="47"/>
      <c r="F7" s="49" t="s">
        <v>32</v>
      </c>
      <c r="G7" s="46">
        <v>26000</v>
      </c>
      <c r="H7" s="50">
        <v>0.11</v>
      </c>
      <c r="I7" s="46">
        <f t="shared" si="0"/>
        <v>2860</v>
      </c>
    </row>
    <row r="8" ht="16.5" spans="1:9">
      <c r="A8" s="45"/>
      <c r="B8" s="46"/>
      <c r="C8" s="47"/>
      <c r="D8" s="48"/>
      <c r="E8" s="47"/>
      <c r="F8" s="49" t="s">
        <v>33</v>
      </c>
      <c r="G8" s="46">
        <v>26000</v>
      </c>
      <c r="H8" s="50">
        <v>0.08</v>
      </c>
      <c r="I8" s="46">
        <f t="shared" si="0"/>
        <v>2080</v>
      </c>
    </row>
    <row r="9" ht="16.5" spans="1:9">
      <c r="A9" s="45">
        <v>45661</v>
      </c>
      <c r="B9" s="46" t="s">
        <v>10</v>
      </c>
      <c r="C9" s="47">
        <v>17637</v>
      </c>
      <c r="D9" s="48" t="s">
        <v>34</v>
      </c>
      <c r="E9" s="47" t="s">
        <v>35</v>
      </c>
      <c r="F9" s="49" t="s">
        <v>14</v>
      </c>
      <c r="G9" s="46">
        <v>30000</v>
      </c>
      <c r="H9" s="50">
        <v>0.25</v>
      </c>
      <c r="I9" s="46">
        <f t="shared" si="0"/>
        <v>7500</v>
      </c>
    </row>
    <row r="10" ht="16.5" spans="1:9">
      <c r="A10" s="45"/>
      <c r="B10" s="46"/>
      <c r="C10" s="47"/>
      <c r="D10" s="48"/>
      <c r="E10" s="47"/>
      <c r="F10" s="49" t="s">
        <v>15</v>
      </c>
      <c r="G10" s="46">
        <v>20000</v>
      </c>
      <c r="H10" s="50">
        <v>0.1</v>
      </c>
      <c r="I10" s="46">
        <f t="shared" si="0"/>
        <v>2000</v>
      </c>
    </row>
    <row r="11" ht="16.5" spans="1:9">
      <c r="A11" s="45"/>
      <c r="B11" s="46"/>
      <c r="C11" s="47"/>
      <c r="D11" s="48"/>
      <c r="E11" s="47"/>
      <c r="F11" s="49" t="s">
        <v>17</v>
      </c>
      <c r="G11" s="46">
        <v>30000</v>
      </c>
      <c r="H11" s="50">
        <v>0</v>
      </c>
      <c r="I11" s="46">
        <f t="shared" si="0"/>
        <v>0</v>
      </c>
    </row>
    <row r="12" ht="16.5" spans="1:9">
      <c r="A12" s="45"/>
      <c r="B12" s="46"/>
      <c r="C12" s="47"/>
      <c r="D12" s="48"/>
      <c r="E12" s="47"/>
      <c r="F12" s="49" t="s">
        <v>18</v>
      </c>
      <c r="G12" s="46">
        <f>G13*4</f>
        <v>120000</v>
      </c>
      <c r="H12" s="50">
        <v>0.04</v>
      </c>
      <c r="I12" s="46">
        <f t="shared" si="0"/>
        <v>4800</v>
      </c>
    </row>
    <row r="13" ht="16.5" spans="1:9">
      <c r="A13" s="45"/>
      <c r="B13" s="46"/>
      <c r="C13" s="47"/>
      <c r="D13" s="48"/>
      <c r="E13" s="47"/>
      <c r="F13" s="49" t="s">
        <v>24</v>
      </c>
      <c r="G13" s="46">
        <v>30000</v>
      </c>
      <c r="H13" s="50">
        <v>0.125</v>
      </c>
      <c r="I13" s="46">
        <f t="shared" si="0"/>
        <v>3750</v>
      </c>
    </row>
    <row r="14" ht="16.5" spans="1:9">
      <c r="A14" s="45">
        <v>45661</v>
      </c>
      <c r="B14" s="46" t="s">
        <v>10</v>
      </c>
      <c r="C14" s="47" t="s">
        <v>36</v>
      </c>
      <c r="D14" s="48" t="s">
        <v>37</v>
      </c>
      <c r="E14" s="47" t="s">
        <v>38</v>
      </c>
      <c r="F14" s="49" t="s">
        <v>14</v>
      </c>
      <c r="G14" s="46">
        <v>8097</v>
      </c>
      <c r="H14" s="50">
        <v>0.25</v>
      </c>
      <c r="I14" s="46">
        <f t="shared" si="0"/>
        <v>2024.25</v>
      </c>
    </row>
    <row r="15" ht="16.5" spans="1:9">
      <c r="A15" s="45"/>
      <c r="B15" s="46"/>
      <c r="C15" s="47"/>
      <c r="D15" s="48"/>
      <c r="E15" s="47"/>
      <c r="F15" s="49" t="s">
        <v>15</v>
      </c>
      <c r="G15" s="46">
        <v>8097</v>
      </c>
      <c r="H15" s="50">
        <v>0.1</v>
      </c>
      <c r="I15" s="46">
        <f t="shared" si="0"/>
        <v>809.7</v>
      </c>
    </row>
    <row r="16" ht="16.5" spans="1:9">
      <c r="A16" s="45"/>
      <c r="B16" s="46"/>
      <c r="C16" s="47"/>
      <c r="D16" s="48"/>
      <c r="E16" s="47"/>
      <c r="F16" s="49" t="s">
        <v>17</v>
      </c>
      <c r="G16" s="46">
        <v>8097</v>
      </c>
      <c r="H16" s="50">
        <v>0</v>
      </c>
      <c r="I16" s="46">
        <f t="shared" si="0"/>
        <v>0</v>
      </c>
    </row>
    <row r="17" ht="16.5" spans="1:9">
      <c r="A17" s="45"/>
      <c r="B17" s="46"/>
      <c r="C17" s="47"/>
      <c r="D17" s="48"/>
      <c r="E17" s="47"/>
      <c r="F17" s="49" t="s">
        <v>16</v>
      </c>
      <c r="G17" s="46">
        <v>455</v>
      </c>
      <c r="H17" s="50">
        <v>0.2</v>
      </c>
      <c r="I17" s="46">
        <f t="shared" si="0"/>
        <v>91</v>
      </c>
    </row>
    <row r="18" ht="16.5" spans="1:9">
      <c r="A18" s="45"/>
      <c r="B18" s="46"/>
      <c r="C18" s="47"/>
      <c r="D18" s="48"/>
      <c r="E18" s="47"/>
      <c r="F18" s="49" t="s">
        <v>18</v>
      </c>
      <c r="G18" s="46">
        <f>G19*4</f>
        <v>32388</v>
      </c>
      <c r="H18" s="50">
        <v>0.04</v>
      </c>
      <c r="I18" s="46">
        <f t="shared" si="0"/>
        <v>1295.52</v>
      </c>
    </row>
    <row r="19" ht="16.5" spans="1:9">
      <c r="A19" s="45"/>
      <c r="B19" s="46"/>
      <c r="C19" s="47"/>
      <c r="D19" s="48"/>
      <c r="E19" s="47"/>
      <c r="F19" s="49" t="s">
        <v>19</v>
      </c>
      <c r="G19" s="46">
        <v>8097</v>
      </c>
      <c r="H19" s="50">
        <v>0.15</v>
      </c>
      <c r="I19" s="46">
        <f t="shared" si="0"/>
        <v>1214.55</v>
      </c>
    </row>
    <row r="20" spans="9:9">
      <c r="I20" s="2">
        <f>SUM(I3:I19)</f>
        <v>58065.02</v>
      </c>
    </row>
  </sheetData>
  <autoFilter xmlns:etc="http://www.wps.cn/officeDocument/2017/etCustomData" ref="A2:I20" etc:filterBottomFollowUsedRange="0">
    <extLst/>
  </autoFilter>
  <mergeCells count="16">
    <mergeCell ref="A1:I1"/>
    <mergeCell ref="A3:A8"/>
    <mergeCell ref="A9:A13"/>
    <mergeCell ref="A14:A19"/>
    <mergeCell ref="B3:B8"/>
    <mergeCell ref="B9:B13"/>
    <mergeCell ref="B14:B19"/>
    <mergeCell ref="C3:C8"/>
    <mergeCell ref="C9:C13"/>
    <mergeCell ref="C14:C19"/>
    <mergeCell ref="D3:D8"/>
    <mergeCell ref="D9:D13"/>
    <mergeCell ref="D14:D19"/>
    <mergeCell ref="E3:E8"/>
    <mergeCell ref="E9:E13"/>
    <mergeCell ref="E14:E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5" workbookViewId="0">
      <selection activeCell="I34" sqref="I34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21.5454545454545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3" customWidth="1"/>
  </cols>
  <sheetData>
    <row r="1" s="2" customFormat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="2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ht="16.5" spans="1:9">
      <c r="A3" s="29">
        <v>45712</v>
      </c>
      <c r="B3" s="30" t="s">
        <v>10</v>
      </c>
      <c r="C3" s="31">
        <v>19012</v>
      </c>
      <c r="D3" s="32" t="s">
        <v>39</v>
      </c>
      <c r="E3" s="31" t="s">
        <v>40</v>
      </c>
      <c r="F3" s="25" t="s">
        <v>14</v>
      </c>
      <c r="G3" s="30">
        <v>2320</v>
      </c>
      <c r="H3" s="33">
        <v>0.25</v>
      </c>
      <c r="I3" s="30">
        <f t="shared" ref="I3:I33" si="0">G3*H3</f>
        <v>580</v>
      </c>
    </row>
    <row r="4" ht="16.5" spans="1:9">
      <c r="A4" s="29"/>
      <c r="B4" s="30"/>
      <c r="C4" s="31"/>
      <c r="D4" s="32"/>
      <c r="E4" s="31"/>
      <c r="F4" s="25" t="s">
        <v>15</v>
      </c>
      <c r="G4" s="30">
        <v>2320</v>
      </c>
      <c r="H4" s="33">
        <v>0.1</v>
      </c>
      <c r="I4" s="30">
        <f t="shared" si="0"/>
        <v>232</v>
      </c>
    </row>
    <row r="5" ht="16.5" spans="1:9">
      <c r="A5" s="29"/>
      <c r="B5" s="30"/>
      <c r="C5" s="31"/>
      <c r="D5" s="32"/>
      <c r="E5" s="31"/>
      <c r="F5" s="25" t="s">
        <v>17</v>
      </c>
      <c r="G5" s="30">
        <v>2320</v>
      </c>
      <c r="H5" s="33">
        <v>0</v>
      </c>
      <c r="I5" s="30">
        <f t="shared" si="0"/>
        <v>0</v>
      </c>
    </row>
    <row r="6" ht="16.5" spans="1:9">
      <c r="A6" s="29"/>
      <c r="B6" s="30"/>
      <c r="C6" s="31"/>
      <c r="D6" s="32"/>
      <c r="E6" s="31"/>
      <c r="F6" s="25" t="s">
        <v>18</v>
      </c>
      <c r="G6" s="30">
        <f>G7*4</f>
        <v>9280</v>
      </c>
      <c r="H6" s="33">
        <v>0.04</v>
      </c>
      <c r="I6" s="30">
        <f t="shared" si="0"/>
        <v>371.2</v>
      </c>
    </row>
    <row r="7" ht="16.5" spans="1:9">
      <c r="A7" s="29"/>
      <c r="B7" s="30"/>
      <c r="C7" s="31"/>
      <c r="D7" s="32"/>
      <c r="E7" s="31"/>
      <c r="F7" s="25" t="s">
        <v>19</v>
      </c>
      <c r="G7" s="30">
        <v>2320</v>
      </c>
      <c r="H7" s="33">
        <v>0.15</v>
      </c>
      <c r="I7" s="30">
        <f t="shared" si="0"/>
        <v>348</v>
      </c>
    </row>
    <row r="8" ht="16.5" spans="1:9">
      <c r="A8" s="29">
        <v>45712</v>
      </c>
      <c r="B8" s="30" t="s">
        <v>10</v>
      </c>
      <c r="C8" s="31" t="s">
        <v>41</v>
      </c>
      <c r="D8" s="32" t="s">
        <v>42</v>
      </c>
      <c r="E8" s="31" t="s">
        <v>43</v>
      </c>
      <c r="F8" s="25" t="s">
        <v>14</v>
      </c>
      <c r="G8" s="30">
        <v>6151</v>
      </c>
      <c r="H8" s="33">
        <v>0.25</v>
      </c>
      <c r="I8" s="30">
        <f t="shared" si="0"/>
        <v>1537.75</v>
      </c>
    </row>
    <row r="9" ht="16.5" spans="1:9">
      <c r="A9" s="29"/>
      <c r="B9" s="30"/>
      <c r="C9" s="31"/>
      <c r="D9" s="32"/>
      <c r="E9" s="31"/>
      <c r="F9" s="25" t="s">
        <v>44</v>
      </c>
      <c r="G9" s="30">
        <v>190</v>
      </c>
      <c r="H9" s="33">
        <v>0.25</v>
      </c>
      <c r="I9" s="30">
        <f t="shared" si="0"/>
        <v>47.5</v>
      </c>
    </row>
    <row r="10" ht="16.5" spans="1:9">
      <c r="A10" s="29"/>
      <c r="B10" s="30"/>
      <c r="C10" s="31"/>
      <c r="D10" s="32"/>
      <c r="E10" s="31"/>
      <c r="F10" s="25" t="s">
        <v>15</v>
      </c>
      <c r="G10" s="30">
        <v>6341</v>
      </c>
      <c r="H10" s="33">
        <v>0.1</v>
      </c>
      <c r="I10" s="30">
        <f t="shared" si="0"/>
        <v>634.1</v>
      </c>
    </row>
    <row r="11" ht="16.5" spans="1:9">
      <c r="A11" s="29"/>
      <c r="B11" s="30"/>
      <c r="C11" s="31"/>
      <c r="D11" s="32"/>
      <c r="E11" s="31"/>
      <c r="F11" s="25" t="s">
        <v>16</v>
      </c>
      <c r="G11" s="30">
        <v>350</v>
      </c>
      <c r="H11" s="33">
        <v>0.2</v>
      </c>
      <c r="I11" s="30">
        <f t="shared" si="0"/>
        <v>70</v>
      </c>
    </row>
    <row r="12" ht="16.5" spans="1:9">
      <c r="A12" s="29"/>
      <c r="B12" s="30"/>
      <c r="C12" s="31"/>
      <c r="D12" s="32"/>
      <c r="E12" s="31"/>
      <c r="F12" s="25" t="s">
        <v>17</v>
      </c>
      <c r="G12" s="30">
        <v>6151</v>
      </c>
      <c r="H12" s="33">
        <v>0</v>
      </c>
      <c r="I12" s="30">
        <f t="shared" si="0"/>
        <v>0</v>
      </c>
    </row>
    <row r="13" ht="16.5" spans="1:9">
      <c r="A13" s="29"/>
      <c r="B13" s="30"/>
      <c r="C13" s="31"/>
      <c r="D13" s="32"/>
      <c r="E13" s="31"/>
      <c r="F13" s="25" t="s">
        <v>18</v>
      </c>
      <c r="G13" s="30">
        <f>6341*4</f>
        <v>25364</v>
      </c>
      <c r="H13" s="33">
        <v>0.04</v>
      </c>
      <c r="I13" s="30">
        <f t="shared" si="0"/>
        <v>1014.56</v>
      </c>
    </row>
    <row r="14" ht="16.5" spans="1:9">
      <c r="A14" s="29"/>
      <c r="B14" s="30"/>
      <c r="C14" s="31"/>
      <c r="D14" s="32"/>
      <c r="E14" s="31"/>
      <c r="F14" s="25" t="s">
        <v>45</v>
      </c>
      <c r="G14" s="30">
        <v>6341</v>
      </c>
      <c r="H14" s="33">
        <v>0.03</v>
      </c>
      <c r="I14" s="30">
        <f t="shared" si="0"/>
        <v>190.23</v>
      </c>
    </row>
    <row r="15" ht="16.5" spans="1:9">
      <c r="A15" s="29"/>
      <c r="B15" s="30"/>
      <c r="C15" s="31"/>
      <c r="D15" s="32"/>
      <c r="E15" s="31"/>
      <c r="F15" s="25" t="s">
        <v>46</v>
      </c>
      <c r="G15" s="30">
        <v>2000</v>
      </c>
      <c r="H15" s="33">
        <v>0.03</v>
      </c>
      <c r="I15" s="30">
        <f t="shared" si="0"/>
        <v>60</v>
      </c>
    </row>
    <row r="16" ht="16.5" spans="1:9">
      <c r="A16" s="29"/>
      <c r="B16" s="30"/>
      <c r="C16" s="31"/>
      <c r="D16" s="32"/>
      <c r="E16" s="31"/>
      <c r="F16" s="25" t="s">
        <v>19</v>
      </c>
      <c r="G16" s="30">
        <v>6341</v>
      </c>
      <c r="H16" s="33">
        <v>0.15</v>
      </c>
      <c r="I16" s="30">
        <f t="shared" si="0"/>
        <v>951.15</v>
      </c>
    </row>
    <row r="17" ht="16.5" spans="1:9">
      <c r="A17" s="29">
        <v>45720</v>
      </c>
      <c r="B17" s="30" t="s">
        <v>10</v>
      </c>
      <c r="C17" s="31">
        <v>76296</v>
      </c>
      <c r="D17" s="32" t="s">
        <v>47</v>
      </c>
      <c r="E17" s="31" t="s">
        <v>48</v>
      </c>
      <c r="F17" s="25" t="s">
        <v>49</v>
      </c>
      <c r="G17" s="30">
        <v>36000</v>
      </c>
      <c r="H17" s="33">
        <v>0.25</v>
      </c>
      <c r="I17" s="30">
        <f t="shared" si="0"/>
        <v>9000</v>
      </c>
    </row>
    <row r="18" ht="16.5" spans="1:9">
      <c r="A18" s="29"/>
      <c r="B18" s="30"/>
      <c r="C18" s="31"/>
      <c r="D18" s="32"/>
      <c r="E18" s="31"/>
      <c r="F18" s="25" t="s">
        <v>15</v>
      </c>
      <c r="G18" s="30">
        <v>36000</v>
      </c>
      <c r="H18" s="33">
        <v>0.1</v>
      </c>
      <c r="I18" s="30">
        <f t="shared" si="0"/>
        <v>3600</v>
      </c>
    </row>
    <row r="19" ht="16.5" spans="1:9">
      <c r="A19" s="29"/>
      <c r="B19" s="30"/>
      <c r="C19" s="31"/>
      <c r="D19" s="32"/>
      <c r="E19" s="31"/>
      <c r="F19" s="25" t="s">
        <v>17</v>
      </c>
      <c r="G19" s="30">
        <v>36000</v>
      </c>
      <c r="H19" s="33">
        <v>0</v>
      </c>
      <c r="I19" s="30">
        <f t="shared" si="0"/>
        <v>0</v>
      </c>
    </row>
    <row r="20" ht="16.5" spans="1:9">
      <c r="A20" s="29"/>
      <c r="B20" s="30"/>
      <c r="C20" s="31"/>
      <c r="D20" s="32"/>
      <c r="E20" s="31"/>
      <c r="F20" s="25" t="s">
        <v>18</v>
      </c>
      <c r="G20" s="30">
        <f>G21*4</f>
        <v>144000</v>
      </c>
      <c r="H20" s="33">
        <v>0.04</v>
      </c>
      <c r="I20" s="30">
        <f t="shared" si="0"/>
        <v>5760</v>
      </c>
    </row>
    <row r="21" ht="16.5" spans="1:9">
      <c r="A21" s="29"/>
      <c r="B21" s="30"/>
      <c r="C21" s="31"/>
      <c r="D21" s="32"/>
      <c r="E21" s="31"/>
      <c r="F21" s="25" t="s">
        <v>50</v>
      </c>
      <c r="G21" s="30">
        <v>36000</v>
      </c>
      <c r="H21" s="33">
        <v>0.58</v>
      </c>
      <c r="I21" s="30">
        <f t="shared" si="0"/>
        <v>20880</v>
      </c>
    </row>
    <row r="22" ht="16.5" spans="1:9">
      <c r="A22" s="29"/>
      <c r="B22" s="30"/>
      <c r="C22" s="31"/>
      <c r="D22" s="32"/>
      <c r="E22" s="31"/>
      <c r="F22" s="25" t="s">
        <v>24</v>
      </c>
      <c r="G22" s="30">
        <f>36000-16000</f>
        <v>20000</v>
      </c>
      <c r="H22" s="33">
        <v>0.125</v>
      </c>
      <c r="I22" s="30">
        <f t="shared" si="0"/>
        <v>2500</v>
      </c>
    </row>
    <row r="23" ht="16.5" spans="1:9">
      <c r="A23" s="29">
        <v>45723</v>
      </c>
      <c r="B23" s="30" t="s">
        <v>10</v>
      </c>
      <c r="C23" s="31">
        <v>22454</v>
      </c>
      <c r="D23" s="32" t="s">
        <v>51</v>
      </c>
      <c r="E23" s="31" t="s">
        <v>52</v>
      </c>
      <c r="F23" s="25" t="s">
        <v>14</v>
      </c>
      <c r="G23" s="30">
        <v>6992</v>
      </c>
      <c r="H23" s="33">
        <v>0.25</v>
      </c>
      <c r="I23" s="30">
        <f t="shared" si="0"/>
        <v>1748</v>
      </c>
    </row>
    <row r="24" ht="16.5" spans="1:9">
      <c r="A24" s="29"/>
      <c r="B24" s="30"/>
      <c r="C24" s="31"/>
      <c r="D24" s="32"/>
      <c r="E24" s="31"/>
      <c r="F24" s="25" t="s">
        <v>15</v>
      </c>
      <c r="G24" s="30">
        <v>6992</v>
      </c>
      <c r="H24" s="33">
        <v>0.1</v>
      </c>
      <c r="I24" s="30">
        <f t="shared" si="0"/>
        <v>699.2</v>
      </c>
    </row>
    <row r="25" ht="16.5" spans="1:9">
      <c r="A25" s="29"/>
      <c r="B25" s="30"/>
      <c r="C25" s="31"/>
      <c r="D25" s="32"/>
      <c r="E25" s="31"/>
      <c r="F25" s="25" t="s">
        <v>17</v>
      </c>
      <c r="G25" s="30">
        <v>6992</v>
      </c>
      <c r="H25" s="33">
        <v>0</v>
      </c>
      <c r="I25" s="30">
        <f t="shared" si="0"/>
        <v>0</v>
      </c>
    </row>
    <row r="26" ht="16.5" spans="1:9">
      <c r="A26" s="29"/>
      <c r="B26" s="30"/>
      <c r="C26" s="31"/>
      <c r="D26" s="32"/>
      <c r="E26" s="31"/>
      <c r="F26" s="25" t="s">
        <v>18</v>
      </c>
      <c r="G26" s="30">
        <f>G27*4</f>
        <v>27968</v>
      </c>
      <c r="H26" s="33">
        <v>0.04</v>
      </c>
      <c r="I26" s="30">
        <f t="shared" si="0"/>
        <v>1118.72</v>
      </c>
    </row>
    <row r="27" ht="16.5" spans="1:9">
      <c r="A27" s="29"/>
      <c r="B27" s="30"/>
      <c r="C27" s="31"/>
      <c r="D27" s="32"/>
      <c r="E27" s="31"/>
      <c r="F27" s="25" t="s">
        <v>24</v>
      </c>
      <c r="G27" s="30">
        <v>6992</v>
      </c>
      <c r="H27" s="33">
        <v>0.125</v>
      </c>
      <c r="I27" s="30">
        <f t="shared" si="0"/>
        <v>874</v>
      </c>
    </row>
    <row r="28" ht="16.5" spans="1:9">
      <c r="A28" s="29">
        <v>45723</v>
      </c>
      <c r="B28" s="30" t="s">
        <v>10</v>
      </c>
      <c r="C28" s="31">
        <v>76633</v>
      </c>
      <c r="D28" s="32" t="s">
        <v>53</v>
      </c>
      <c r="E28" s="31" t="s">
        <v>54</v>
      </c>
      <c r="F28" s="25" t="s">
        <v>49</v>
      </c>
      <c r="G28" s="30">
        <v>9904</v>
      </c>
      <c r="H28" s="33">
        <v>0.25</v>
      </c>
      <c r="I28" s="30">
        <f t="shared" si="0"/>
        <v>2476</v>
      </c>
    </row>
    <row r="29" ht="16.5" spans="1:9">
      <c r="A29" s="29"/>
      <c r="B29" s="30"/>
      <c r="C29" s="31"/>
      <c r="D29" s="32"/>
      <c r="E29" s="31"/>
      <c r="F29" s="25" t="s">
        <v>15</v>
      </c>
      <c r="G29" s="30">
        <v>9904</v>
      </c>
      <c r="H29" s="33">
        <v>0.1</v>
      </c>
      <c r="I29" s="30">
        <f t="shared" si="0"/>
        <v>990.4</v>
      </c>
    </row>
    <row r="30" ht="16.5" spans="1:9">
      <c r="A30" s="29"/>
      <c r="B30" s="30"/>
      <c r="C30" s="31"/>
      <c r="D30" s="32"/>
      <c r="E30" s="31"/>
      <c r="F30" s="25" t="s">
        <v>17</v>
      </c>
      <c r="G30" s="30">
        <v>9904</v>
      </c>
      <c r="H30" s="33">
        <v>0</v>
      </c>
      <c r="I30" s="30">
        <f t="shared" si="0"/>
        <v>0</v>
      </c>
    </row>
    <row r="31" ht="16.5" spans="1:9">
      <c r="A31" s="29"/>
      <c r="B31" s="30"/>
      <c r="C31" s="31"/>
      <c r="D31" s="32"/>
      <c r="E31" s="31"/>
      <c r="F31" s="25" t="s">
        <v>18</v>
      </c>
      <c r="G31" s="30">
        <f>G32*4</f>
        <v>39616</v>
      </c>
      <c r="H31" s="33">
        <v>0.04</v>
      </c>
      <c r="I31" s="30">
        <f t="shared" si="0"/>
        <v>1584.64</v>
      </c>
    </row>
    <row r="32" ht="16.5" spans="1:9">
      <c r="A32" s="29"/>
      <c r="B32" s="30"/>
      <c r="C32" s="31"/>
      <c r="D32" s="32"/>
      <c r="E32" s="31"/>
      <c r="F32" s="25" t="s">
        <v>50</v>
      </c>
      <c r="G32" s="30">
        <v>9904</v>
      </c>
      <c r="H32" s="33">
        <v>0.58</v>
      </c>
      <c r="I32" s="30">
        <f t="shared" si="0"/>
        <v>5744.32</v>
      </c>
    </row>
    <row r="33" ht="16.5" spans="1:9">
      <c r="A33" s="29"/>
      <c r="B33" s="30"/>
      <c r="C33" s="31"/>
      <c r="D33" s="32"/>
      <c r="E33" s="31"/>
      <c r="F33" s="25" t="s">
        <v>24</v>
      </c>
      <c r="G33" s="30">
        <v>9904</v>
      </c>
      <c r="H33" s="33">
        <v>0.125</v>
      </c>
      <c r="I33" s="30">
        <f t="shared" si="0"/>
        <v>1238</v>
      </c>
    </row>
    <row r="34" spans="9:9">
      <c r="I34" s="3">
        <f>SUM(I3:I33)</f>
        <v>64249.77</v>
      </c>
    </row>
  </sheetData>
  <autoFilter xmlns:etc="http://www.wps.cn/officeDocument/2017/etCustomData" ref="A2:I34" etc:filterBottomFollowUsedRange="0">
    <extLst/>
  </autoFilter>
  <mergeCells count="26">
    <mergeCell ref="A1:I1"/>
    <mergeCell ref="A3:A7"/>
    <mergeCell ref="A8:A16"/>
    <mergeCell ref="A17:A22"/>
    <mergeCell ref="A23:A27"/>
    <mergeCell ref="A28:A33"/>
    <mergeCell ref="B3:B7"/>
    <mergeCell ref="B8:B16"/>
    <mergeCell ref="B17:B22"/>
    <mergeCell ref="B23:B27"/>
    <mergeCell ref="B28:B33"/>
    <mergeCell ref="C3:C7"/>
    <mergeCell ref="C8:C16"/>
    <mergeCell ref="C17:C22"/>
    <mergeCell ref="C23:C27"/>
    <mergeCell ref="C28:C33"/>
    <mergeCell ref="D3:D7"/>
    <mergeCell ref="D8:D16"/>
    <mergeCell ref="D17:D22"/>
    <mergeCell ref="D23:D27"/>
    <mergeCell ref="D28:D33"/>
    <mergeCell ref="E3:E7"/>
    <mergeCell ref="E8:E16"/>
    <mergeCell ref="E17:E22"/>
    <mergeCell ref="E23:E27"/>
    <mergeCell ref="E28:E3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30" sqref="E30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33.7272727272727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3" customWidth="1"/>
    <col min="10" max="16384" width="8.72727272727273" style="2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ht="16.5" spans="1:9">
      <c r="A3" s="29">
        <v>45741</v>
      </c>
      <c r="B3" s="30" t="s">
        <v>10</v>
      </c>
      <c r="C3" s="31">
        <v>25377</v>
      </c>
      <c r="D3" s="32" t="s">
        <v>55</v>
      </c>
      <c r="E3" s="36" t="s">
        <v>56</v>
      </c>
      <c r="F3" s="37" t="s">
        <v>14</v>
      </c>
      <c r="G3" s="30">
        <v>7000</v>
      </c>
      <c r="H3" s="38">
        <v>0.25</v>
      </c>
      <c r="I3" s="30">
        <f t="shared" ref="I3:I22" si="0">G3*H3</f>
        <v>1750</v>
      </c>
    </row>
    <row r="4" ht="16.5" spans="1:9">
      <c r="A4" s="29"/>
      <c r="B4" s="30"/>
      <c r="C4" s="31"/>
      <c r="D4" s="32"/>
      <c r="E4" s="39"/>
      <c r="F4" s="37" t="s">
        <v>15</v>
      </c>
      <c r="G4" s="30">
        <v>7000</v>
      </c>
      <c r="H4" s="38">
        <v>0.1</v>
      </c>
      <c r="I4" s="30">
        <f t="shared" si="0"/>
        <v>700</v>
      </c>
    </row>
    <row r="5" ht="16.5" spans="1:9">
      <c r="A5" s="29"/>
      <c r="B5" s="30"/>
      <c r="C5" s="31"/>
      <c r="D5" s="32"/>
      <c r="E5" s="39"/>
      <c r="F5" s="37" t="s">
        <v>18</v>
      </c>
      <c r="G5" s="30">
        <v>28000</v>
      </c>
      <c r="H5" s="38">
        <v>0.04</v>
      </c>
      <c r="I5" s="30">
        <f t="shared" si="0"/>
        <v>1120</v>
      </c>
    </row>
    <row r="6" ht="16.5" spans="1:9">
      <c r="A6" s="40"/>
      <c r="B6" s="41"/>
      <c r="C6" s="36"/>
      <c r="D6" s="42"/>
      <c r="E6" s="39"/>
      <c r="F6" s="37" t="s">
        <v>24</v>
      </c>
      <c r="G6" s="30">
        <v>7000</v>
      </c>
      <c r="H6" s="43">
        <v>0.125</v>
      </c>
      <c r="I6" s="30">
        <f t="shared" si="0"/>
        <v>875</v>
      </c>
    </row>
    <row r="7" ht="16.5" spans="1:9">
      <c r="A7" s="29">
        <v>45741</v>
      </c>
      <c r="B7" s="30" t="s">
        <v>10</v>
      </c>
      <c r="C7" s="31" t="s">
        <v>25</v>
      </c>
      <c r="D7" s="32" t="s">
        <v>57</v>
      </c>
      <c r="E7" s="31" t="s">
        <v>58</v>
      </c>
      <c r="F7" s="25" t="s">
        <v>14</v>
      </c>
      <c r="G7" s="30">
        <v>365</v>
      </c>
      <c r="H7" s="38">
        <v>0.25</v>
      </c>
      <c r="I7" s="30">
        <f t="shared" si="0"/>
        <v>91.25</v>
      </c>
    </row>
    <row r="8" ht="16.5" spans="1:9">
      <c r="A8" s="29"/>
      <c r="B8" s="30"/>
      <c r="C8" s="31"/>
      <c r="D8" s="32"/>
      <c r="E8" s="31"/>
      <c r="F8" s="25" t="s">
        <v>18</v>
      </c>
      <c r="G8" s="30">
        <v>1200</v>
      </c>
      <c r="H8" s="38">
        <v>0.04</v>
      </c>
      <c r="I8" s="30">
        <f t="shared" si="0"/>
        <v>48</v>
      </c>
    </row>
    <row r="9" ht="16.5" spans="1:9">
      <c r="A9" s="29">
        <v>45748</v>
      </c>
      <c r="B9" s="30" t="s">
        <v>10</v>
      </c>
      <c r="C9" s="31" t="s">
        <v>59</v>
      </c>
      <c r="D9" s="32" t="s">
        <v>60</v>
      </c>
      <c r="E9" s="31" t="s">
        <v>61</v>
      </c>
      <c r="F9" s="25" t="s">
        <v>14</v>
      </c>
      <c r="G9" s="30">
        <v>69000</v>
      </c>
      <c r="H9" s="38">
        <v>0.25</v>
      </c>
      <c r="I9" s="30">
        <f t="shared" si="0"/>
        <v>17250</v>
      </c>
    </row>
    <row r="10" ht="16.5" spans="1:9">
      <c r="A10" s="29"/>
      <c r="B10" s="30"/>
      <c r="C10" s="31"/>
      <c r="D10" s="32"/>
      <c r="E10" s="31"/>
      <c r="F10" s="25" t="s">
        <v>15</v>
      </c>
      <c r="G10" s="30">
        <v>69000</v>
      </c>
      <c r="H10" s="38">
        <v>0.1</v>
      </c>
      <c r="I10" s="30">
        <f t="shared" si="0"/>
        <v>6900</v>
      </c>
    </row>
    <row r="11" ht="16.5" spans="1:9">
      <c r="A11" s="29"/>
      <c r="B11" s="30"/>
      <c r="C11" s="31"/>
      <c r="D11" s="32"/>
      <c r="E11" s="31"/>
      <c r="F11" s="25" t="s">
        <v>18</v>
      </c>
      <c r="G11" s="30">
        <v>276000</v>
      </c>
      <c r="H11" s="38">
        <v>0.04</v>
      </c>
      <c r="I11" s="30">
        <f t="shared" si="0"/>
        <v>11040</v>
      </c>
    </row>
    <row r="12" ht="16.5" spans="1:9">
      <c r="A12" s="29"/>
      <c r="B12" s="30"/>
      <c r="C12" s="31"/>
      <c r="D12" s="32"/>
      <c r="E12" s="31"/>
      <c r="F12" s="25" t="s">
        <v>24</v>
      </c>
      <c r="G12" s="30">
        <v>69000</v>
      </c>
      <c r="H12" s="38">
        <v>0.125</v>
      </c>
      <c r="I12" s="30">
        <f t="shared" si="0"/>
        <v>8625</v>
      </c>
    </row>
    <row r="13" ht="16.5" spans="1:9">
      <c r="A13" s="29">
        <v>45755</v>
      </c>
      <c r="B13" s="30" t="s">
        <v>10</v>
      </c>
      <c r="C13" s="31" t="s">
        <v>62</v>
      </c>
      <c r="D13" s="32" t="s">
        <v>63</v>
      </c>
      <c r="E13" s="31" t="s">
        <v>64</v>
      </c>
      <c r="F13" s="25" t="s">
        <v>49</v>
      </c>
      <c r="G13" s="30">
        <v>33000</v>
      </c>
      <c r="H13" s="38">
        <v>0.25</v>
      </c>
      <c r="I13" s="30">
        <f t="shared" si="0"/>
        <v>8250</v>
      </c>
    </row>
    <row r="14" ht="16.5" spans="1:9">
      <c r="A14" s="29"/>
      <c r="B14" s="30"/>
      <c r="C14" s="31"/>
      <c r="D14" s="32"/>
      <c r="E14" s="31"/>
      <c r="F14" s="25" t="s">
        <v>15</v>
      </c>
      <c r="G14" s="30">
        <v>33000</v>
      </c>
      <c r="H14" s="38">
        <v>0.1</v>
      </c>
      <c r="I14" s="30">
        <f t="shared" si="0"/>
        <v>3300</v>
      </c>
    </row>
    <row r="15" ht="16.5" spans="1:9">
      <c r="A15" s="29"/>
      <c r="B15" s="30"/>
      <c r="C15" s="31"/>
      <c r="D15" s="32"/>
      <c r="E15" s="31"/>
      <c r="F15" s="25" t="s">
        <v>16</v>
      </c>
      <c r="G15" s="30">
        <v>1850</v>
      </c>
      <c r="H15" s="38">
        <v>0.2</v>
      </c>
      <c r="I15" s="30">
        <f t="shared" si="0"/>
        <v>370</v>
      </c>
    </row>
    <row r="16" ht="16.5" spans="1:9">
      <c r="A16" s="29"/>
      <c r="B16" s="30"/>
      <c r="C16" s="31"/>
      <c r="D16" s="32"/>
      <c r="E16" s="31"/>
      <c r="F16" s="25" t="s">
        <v>18</v>
      </c>
      <c r="G16" s="30">
        <v>132000</v>
      </c>
      <c r="H16" s="38">
        <v>0.04</v>
      </c>
      <c r="I16" s="30">
        <f t="shared" si="0"/>
        <v>5280</v>
      </c>
    </row>
    <row r="17" ht="16.5" spans="1:9">
      <c r="A17" s="29"/>
      <c r="B17" s="30"/>
      <c r="C17" s="31"/>
      <c r="D17" s="32"/>
      <c r="E17" s="31"/>
      <c r="F17" s="25" t="s">
        <v>50</v>
      </c>
      <c r="G17" s="30">
        <v>33000</v>
      </c>
      <c r="H17" s="38">
        <v>0.58</v>
      </c>
      <c r="I17" s="30">
        <f t="shared" si="0"/>
        <v>19140</v>
      </c>
    </row>
    <row r="18" ht="16.5" spans="1:9">
      <c r="A18" s="29"/>
      <c r="B18" s="30"/>
      <c r="C18" s="31"/>
      <c r="D18" s="32"/>
      <c r="E18" s="31"/>
      <c r="F18" s="25" t="s">
        <v>24</v>
      </c>
      <c r="G18" s="30">
        <v>33000</v>
      </c>
      <c r="H18" s="38">
        <v>0.125</v>
      </c>
      <c r="I18" s="30">
        <f t="shared" si="0"/>
        <v>4125</v>
      </c>
    </row>
    <row r="19" ht="16.5" spans="1:9">
      <c r="A19" s="29">
        <v>45762</v>
      </c>
      <c r="B19" s="30" t="s">
        <v>10</v>
      </c>
      <c r="C19" s="31" t="s">
        <v>65</v>
      </c>
      <c r="D19" s="32" t="s">
        <v>66</v>
      </c>
      <c r="E19" s="31" t="s">
        <v>67</v>
      </c>
      <c r="F19" s="25" t="s">
        <v>14</v>
      </c>
      <c r="G19" s="30">
        <v>20000</v>
      </c>
      <c r="H19" s="38">
        <v>0.25</v>
      </c>
      <c r="I19" s="30">
        <f t="shared" si="0"/>
        <v>5000</v>
      </c>
    </row>
    <row r="20" ht="16.5" spans="1:9">
      <c r="A20" s="29"/>
      <c r="B20" s="30"/>
      <c r="C20" s="31"/>
      <c r="D20" s="32"/>
      <c r="E20" s="31"/>
      <c r="F20" s="25" t="s">
        <v>15</v>
      </c>
      <c r="G20" s="30">
        <v>20000</v>
      </c>
      <c r="H20" s="38">
        <v>0.1</v>
      </c>
      <c r="I20" s="30">
        <f t="shared" si="0"/>
        <v>2000</v>
      </c>
    </row>
    <row r="21" ht="16.5" spans="1:9">
      <c r="A21" s="29"/>
      <c r="B21" s="30"/>
      <c r="C21" s="31"/>
      <c r="D21" s="32"/>
      <c r="E21" s="31"/>
      <c r="F21" s="25" t="s">
        <v>18</v>
      </c>
      <c r="G21" s="30">
        <v>80000</v>
      </c>
      <c r="H21" s="38">
        <v>0.04</v>
      </c>
      <c r="I21" s="30">
        <f t="shared" si="0"/>
        <v>3200</v>
      </c>
    </row>
    <row r="22" ht="16.5" spans="1:9">
      <c r="A22" s="29"/>
      <c r="B22" s="30"/>
      <c r="C22" s="31"/>
      <c r="D22" s="32"/>
      <c r="E22" s="31"/>
      <c r="F22" s="25" t="s">
        <v>24</v>
      </c>
      <c r="G22" s="30">
        <v>20000</v>
      </c>
      <c r="H22" s="38">
        <v>0.125</v>
      </c>
      <c r="I22" s="30">
        <f t="shared" si="0"/>
        <v>2500</v>
      </c>
    </row>
    <row r="23" spans="9:9">
      <c r="I23" s="44">
        <f>SUM(I3:I22)</f>
        <v>101564.25</v>
      </c>
    </row>
  </sheetData>
  <autoFilter xmlns:etc="http://www.wps.cn/officeDocument/2017/etCustomData" ref="A2:I23" etc:filterBottomFollowUsedRange="0">
    <extLst/>
  </autoFilter>
  <mergeCells count="26">
    <mergeCell ref="A1:I1"/>
    <mergeCell ref="A3:A6"/>
    <mergeCell ref="A7:A8"/>
    <mergeCell ref="A9:A12"/>
    <mergeCell ref="A13:A18"/>
    <mergeCell ref="A19:A22"/>
    <mergeCell ref="B3:B6"/>
    <mergeCell ref="B7:B8"/>
    <mergeCell ref="B9:B12"/>
    <mergeCell ref="B13:B18"/>
    <mergeCell ref="B19:B22"/>
    <mergeCell ref="C3:C6"/>
    <mergeCell ref="C7:C8"/>
    <mergeCell ref="C9:C12"/>
    <mergeCell ref="C13:C18"/>
    <mergeCell ref="C19:C22"/>
    <mergeCell ref="D3:D6"/>
    <mergeCell ref="D7:D8"/>
    <mergeCell ref="D9:D12"/>
    <mergeCell ref="D13:D18"/>
    <mergeCell ref="D19:D22"/>
    <mergeCell ref="E3:E6"/>
    <mergeCell ref="E7:E8"/>
    <mergeCell ref="E9:E12"/>
    <mergeCell ref="E13:E18"/>
    <mergeCell ref="E19:E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:D6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33.7272727272727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3" customWidth="1"/>
    <col min="10" max="16384" width="8.72727272727273" style="2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ht="16.5" spans="1:9">
      <c r="A3" s="29">
        <v>45770</v>
      </c>
      <c r="B3" s="30" t="s">
        <v>10</v>
      </c>
      <c r="C3" s="31">
        <v>24942</v>
      </c>
      <c r="D3" s="32" t="s">
        <v>68</v>
      </c>
      <c r="E3" s="31" t="s">
        <v>69</v>
      </c>
      <c r="F3" s="25" t="s">
        <v>14</v>
      </c>
      <c r="G3" s="30">
        <v>6098</v>
      </c>
      <c r="H3" s="33">
        <v>0.25</v>
      </c>
      <c r="I3" s="30">
        <f t="shared" ref="I3:I17" si="0">G3*H3</f>
        <v>1524.5</v>
      </c>
    </row>
    <row r="4" ht="16.5" spans="1:9">
      <c r="A4" s="29"/>
      <c r="B4" s="30"/>
      <c r="C4" s="31"/>
      <c r="D4" s="32"/>
      <c r="E4" s="31"/>
      <c r="F4" s="25" t="s">
        <v>15</v>
      </c>
      <c r="G4" s="30">
        <v>6098</v>
      </c>
      <c r="H4" s="33">
        <v>0.1</v>
      </c>
      <c r="I4" s="30">
        <f t="shared" si="0"/>
        <v>609.8</v>
      </c>
    </row>
    <row r="5" ht="16.5" spans="1:9">
      <c r="A5" s="29"/>
      <c r="B5" s="30"/>
      <c r="C5" s="31"/>
      <c r="D5" s="32"/>
      <c r="E5" s="31"/>
      <c r="F5" s="25" t="s">
        <v>18</v>
      </c>
      <c r="G5" s="30">
        <v>24392</v>
      </c>
      <c r="H5" s="33">
        <v>0.04</v>
      </c>
      <c r="I5" s="30">
        <f t="shared" si="0"/>
        <v>975.68</v>
      </c>
    </row>
    <row r="6" ht="16.5" spans="1:9">
      <c r="A6" s="29"/>
      <c r="B6" s="30"/>
      <c r="C6" s="31"/>
      <c r="D6" s="32"/>
      <c r="E6" s="31"/>
      <c r="F6" s="25" t="s">
        <v>24</v>
      </c>
      <c r="G6" s="30">
        <v>6098</v>
      </c>
      <c r="H6" s="33">
        <v>0.125</v>
      </c>
      <c r="I6" s="30">
        <f t="shared" si="0"/>
        <v>762.25</v>
      </c>
    </row>
    <row r="7" ht="16.5" spans="1:9">
      <c r="A7" s="29">
        <v>45774</v>
      </c>
      <c r="B7" s="30" t="s">
        <v>10</v>
      </c>
      <c r="C7" s="31" t="s">
        <v>25</v>
      </c>
      <c r="D7" s="32" t="s">
        <v>70</v>
      </c>
      <c r="E7" s="31" t="s">
        <v>71</v>
      </c>
      <c r="F7" s="25" t="s">
        <v>72</v>
      </c>
      <c r="G7" s="30">
        <v>936</v>
      </c>
      <c r="H7" s="33">
        <v>0.25</v>
      </c>
      <c r="I7" s="30">
        <f t="shared" si="0"/>
        <v>234</v>
      </c>
    </row>
    <row r="8" ht="16.5" spans="1:9">
      <c r="A8" s="29"/>
      <c r="B8" s="30"/>
      <c r="C8" s="31"/>
      <c r="D8" s="32"/>
      <c r="E8" s="31"/>
      <c r="F8" s="25" t="s">
        <v>73</v>
      </c>
      <c r="G8" s="30">
        <v>3744</v>
      </c>
      <c r="H8" s="33">
        <v>0.04</v>
      </c>
      <c r="I8" s="30">
        <f t="shared" si="0"/>
        <v>149.76</v>
      </c>
    </row>
    <row r="9" ht="16.5" spans="1:9">
      <c r="A9" s="24">
        <v>45783</v>
      </c>
      <c r="B9" s="25" t="s">
        <v>10</v>
      </c>
      <c r="C9" s="26">
        <v>25471</v>
      </c>
      <c r="D9" s="27" t="s">
        <v>74</v>
      </c>
      <c r="E9" s="26" t="s">
        <v>75</v>
      </c>
      <c r="F9" s="25" t="s">
        <v>14</v>
      </c>
      <c r="G9" s="25">
        <v>7039</v>
      </c>
      <c r="H9" s="34">
        <v>0.25</v>
      </c>
      <c r="I9" s="30">
        <f t="shared" si="0"/>
        <v>1759.75</v>
      </c>
    </row>
    <row r="10" ht="16.5" spans="1:9">
      <c r="A10" s="24"/>
      <c r="B10" s="25"/>
      <c r="C10" s="26"/>
      <c r="D10" s="27"/>
      <c r="E10" s="26"/>
      <c r="F10" s="25" t="s">
        <v>15</v>
      </c>
      <c r="G10" s="25">
        <v>7039</v>
      </c>
      <c r="H10" s="34">
        <v>0.1</v>
      </c>
      <c r="I10" s="30">
        <f t="shared" si="0"/>
        <v>703.9</v>
      </c>
    </row>
    <row r="11" ht="16.5" spans="1:9">
      <c r="A11" s="24"/>
      <c r="B11" s="25"/>
      <c r="C11" s="26"/>
      <c r="D11" s="27"/>
      <c r="E11" s="26"/>
      <c r="F11" s="25" t="s">
        <v>18</v>
      </c>
      <c r="G11" s="25">
        <v>28156</v>
      </c>
      <c r="H11" s="34">
        <v>0.04</v>
      </c>
      <c r="I11" s="30">
        <f t="shared" si="0"/>
        <v>1126.24</v>
      </c>
    </row>
    <row r="12" ht="16.5" spans="1:9">
      <c r="A12" s="24"/>
      <c r="B12" s="25"/>
      <c r="C12" s="26"/>
      <c r="D12" s="27"/>
      <c r="E12" s="26"/>
      <c r="F12" s="25" t="s">
        <v>24</v>
      </c>
      <c r="G12" s="25">
        <v>7039</v>
      </c>
      <c r="H12" s="34">
        <v>0.125</v>
      </c>
      <c r="I12" s="30">
        <f t="shared" si="0"/>
        <v>879.875</v>
      </c>
    </row>
    <row r="13" ht="16.5" spans="1:9">
      <c r="A13" s="29">
        <v>45790</v>
      </c>
      <c r="B13" s="30" t="s">
        <v>10</v>
      </c>
      <c r="C13" s="31" t="s">
        <v>25</v>
      </c>
      <c r="D13" s="32" t="s">
        <v>76</v>
      </c>
      <c r="E13" s="31" t="s">
        <v>25</v>
      </c>
      <c r="F13" s="25" t="s">
        <v>27</v>
      </c>
      <c r="G13" s="30">
        <v>2000</v>
      </c>
      <c r="H13" s="33">
        <v>0.4</v>
      </c>
      <c r="I13" s="30">
        <f t="shared" si="0"/>
        <v>800</v>
      </c>
    </row>
    <row r="14" ht="16.5" spans="1:9">
      <c r="A14" s="24">
        <v>45790</v>
      </c>
      <c r="B14" s="25" t="s">
        <v>10</v>
      </c>
      <c r="C14" s="26">
        <v>25200</v>
      </c>
      <c r="D14" s="27" t="s">
        <v>77</v>
      </c>
      <c r="E14" s="26" t="s">
        <v>78</v>
      </c>
      <c r="F14" s="25" t="s">
        <v>14</v>
      </c>
      <c r="G14" s="25">
        <v>6014</v>
      </c>
      <c r="H14" s="34">
        <v>0.25</v>
      </c>
      <c r="I14" s="30">
        <f t="shared" si="0"/>
        <v>1503.5</v>
      </c>
    </row>
    <row r="15" ht="16.5" spans="1:9">
      <c r="A15" s="24"/>
      <c r="B15" s="25"/>
      <c r="C15" s="26"/>
      <c r="D15" s="27"/>
      <c r="E15" s="26"/>
      <c r="F15" s="25" t="s">
        <v>15</v>
      </c>
      <c r="G15" s="25">
        <v>6014</v>
      </c>
      <c r="H15" s="34">
        <v>0.1</v>
      </c>
      <c r="I15" s="30">
        <f t="shared" si="0"/>
        <v>601.4</v>
      </c>
    </row>
    <row r="16" ht="16.5" spans="1:9">
      <c r="A16" s="24"/>
      <c r="B16" s="25"/>
      <c r="C16" s="26"/>
      <c r="D16" s="27"/>
      <c r="E16" s="26"/>
      <c r="F16" s="25" t="s">
        <v>18</v>
      </c>
      <c r="G16" s="25">
        <v>24056</v>
      </c>
      <c r="H16" s="34">
        <v>0.04</v>
      </c>
      <c r="I16" s="30">
        <f t="shared" si="0"/>
        <v>962.24</v>
      </c>
    </row>
    <row r="17" ht="16.5" spans="1:9">
      <c r="A17" s="24"/>
      <c r="B17" s="25"/>
      <c r="C17" s="26"/>
      <c r="D17" s="27"/>
      <c r="E17" s="26"/>
      <c r="F17" s="25" t="s">
        <v>24</v>
      </c>
      <c r="G17" s="25">
        <v>6014</v>
      </c>
      <c r="H17" s="34">
        <v>0.125</v>
      </c>
      <c r="I17" s="30">
        <f t="shared" si="0"/>
        <v>751.75</v>
      </c>
    </row>
    <row r="18" spans="9:9">
      <c r="I18" s="3">
        <v>13344.645</v>
      </c>
    </row>
  </sheetData>
  <autoFilter xmlns:etc="http://www.wps.cn/officeDocument/2017/etCustomData" ref="A2:I18" etc:filterBottomFollowUsedRange="0">
    <extLst/>
  </autoFilter>
  <mergeCells count="21">
    <mergeCell ref="A1:I1"/>
    <mergeCell ref="A3:A6"/>
    <mergeCell ref="A7:A8"/>
    <mergeCell ref="A9:A12"/>
    <mergeCell ref="A14:A17"/>
    <mergeCell ref="B3:B6"/>
    <mergeCell ref="B7:B8"/>
    <mergeCell ref="B9:B12"/>
    <mergeCell ref="B14:B17"/>
    <mergeCell ref="C3:C6"/>
    <mergeCell ref="C7:C8"/>
    <mergeCell ref="C9:C12"/>
    <mergeCell ref="C14:C17"/>
    <mergeCell ref="D3:D6"/>
    <mergeCell ref="D7:D8"/>
    <mergeCell ref="D9:D12"/>
    <mergeCell ref="D14:D17"/>
    <mergeCell ref="E3:E6"/>
    <mergeCell ref="E7:E8"/>
    <mergeCell ref="E9:E12"/>
    <mergeCell ref="E14:E1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2" workbookViewId="0">
      <selection activeCell="D36" sqref="D36:D39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33.7272727272727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3" customWidth="1"/>
    <col min="10" max="16384" width="8.72727272727273" style="2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35" t="s">
        <v>8</v>
      </c>
      <c r="I2" s="22" t="s">
        <v>9</v>
      </c>
    </row>
    <row r="3" ht="16.5" spans="1:9">
      <c r="A3" s="29">
        <v>45770</v>
      </c>
      <c r="B3" s="30" t="s">
        <v>10</v>
      </c>
      <c r="C3" s="31" t="s">
        <v>79</v>
      </c>
      <c r="D3" s="32" t="s">
        <v>80</v>
      </c>
      <c r="E3" s="31" t="s">
        <v>81</v>
      </c>
      <c r="F3" s="25" t="s">
        <v>49</v>
      </c>
      <c r="G3" s="30">
        <v>38000</v>
      </c>
      <c r="H3" s="33">
        <v>0.25</v>
      </c>
      <c r="I3" s="30">
        <v>9500</v>
      </c>
    </row>
    <row r="4" ht="16.5" spans="1:9">
      <c r="A4" s="29"/>
      <c r="B4" s="30"/>
      <c r="C4" s="31"/>
      <c r="D4" s="32"/>
      <c r="E4" s="31"/>
      <c r="F4" s="25" t="s">
        <v>15</v>
      </c>
      <c r="G4" s="30">
        <v>38000</v>
      </c>
      <c r="H4" s="33">
        <v>0.1</v>
      </c>
      <c r="I4" s="30">
        <v>3800</v>
      </c>
    </row>
    <row r="5" ht="16.5" spans="1:9">
      <c r="A5" s="29"/>
      <c r="B5" s="30"/>
      <c r="C5" s="31"/>
      <c r="D5" s="32"/>
      <c r="E5" s="31"/>
      <c r="F5" s="25" t="s">
        <v>16</v>
      </c>
      <c r="G5" s="30">
        <v>1480</v>
      </c>
      <c r="H5" s="33">
        <v>0.2</v>
      </c>
      <c r="I5" s="30">
        <v>296</v>
      </c>
    </row>
    <row r="6" ht="16.5" spans="1:9">
      <c r="A6" s="29"/>
      <c r="B6" s="30"/>
      <c r="C6" s="31"/>
      <c r="D6" s="32"/>
      <c r="E6" s="31"/>
      <c r="F6" s="25" t="s">
        <v>82</v>
      </c>
      <c r="G6" s="30">
        <v>152000</v>
      </c>
      <c r="H6" s="33">
        <v>0.04</v>
      </c>
      <c r="I6" s="30">
        <v>6080</v>
      </c>
    </row>
    <row r="7" ht="16.5" spans="1:9">
      <c r="A7" s="29"/>
      <c r="B7" s="30"/>
      <c r="C7" s="31"/>
      <c r="D7" s="32"/>
      <c r="E7" s="31"/>
      <c r="F7" s="25" t="s">
        <v>50</v>
      </c>
      <c r="G7" s="30">
        <v>38000</v>
      </c>
      <c r="H7" s="33">
        <v>0.58</v>
      </c>
      <c r="I7" s="30">
        <v>22040</v>
      </c>
    </row>
    <row r="8" ht="16.5" spans="1:9">
      <c r="A8" s="29"/>
      <c r="B8" s="30"/>
      <c r="C8" s="31"/>
      <c r="D8" s="32"/>
      <c r="E8" s="31"/>
      <c r="F8" s="25" t="s">
        <v>83</v>
      </c>
      <c r="G8" s="30">
        <v>600</v>
      </c>
      <c r="H8" s="33">
        <v>0.58</v>
      </c>
      <c r="I8" s="30">
        <v>348</v>
      </c>
    </row>
    <row r="9" ht="16.5" spans="1:9">
      <c r="A9" s="29"/>
      <c r="B9" s="30"/>
      <c r="C9" s="31"/>
      <c r="D9" s="32"/>
      <c r="E9" s="31"/>
      <c r="F9" s="25" t="s">
        <v>24</v>
      </c>
      <c r="G9" s="30">
        <v>38000</v>
      </c>
      <c r="H9" s="33">
        <v>0.125</v>
      </c>
      <c r="I9" s="30">
        <v>4750</v>
      </c>
    </row>
    <row r="10" ht="16.5" spans="1:9">
      <c r="A10" s="29">
        <v>45770</v>
      </c>
      <c r="B10" s="30" t="s">
        <v>10</v>
      </c>
      <c r="C10" s="31" t="s">
        <v>84</v>
      </c>
      <c r="D10" s="32" t="s">
        <v>85</v>
      </c>
      <c r="E10" s="31" t="s">
        <v>86</v>
      </c>
      <c r="F10" s="25" t="s">
        <v>49</v>
      </c>
      <c r="G10" s="30">
        <v>18976</v>
      </c>
      <c r="H10" s="33">
        <v>0.25</v>
      </c>
      <c r="I10" s="30">
        <v>4744</v>
      </c>
    </row>
    <row r="11" ht="16.5" spans="1:9">
      <c r="A11" s="29"/>
      <c r="B11" s="30"/>
      <c r="C11" s="31"/>
      <c r="D11" s="32"/>
      <c r="E11" s="31"/>
      <c r="F11" s="25" t="s">
        <v>87</v>
      </c>
      <c r="G11" s="30">
        <v>1024</v>
      </c>
      <c r="H11" s="33">
        <v>0.25</v>
      </c>
      <c r="I11" s="30">
        <v>256</v>
      </c>
    </row>
    <row r="12" ht="16.5" spans="1:9">
      <c r="A12" s="29"/>
      <c r="B12" s="30"/>
      <c r="C12" s="31"/>
      <c r="D12" s="32"/>
      <c r="E12" s="31"/>
      <c r="F12" s="25" t="s">
        <v>15</v>
      </c>
      <c r="G12" s="30">
        <v>20000</v>
      </c>
      <c r="H12" s="33">
        <v>0.1</v>
      </c>
      <c r="I12" s="30">
        <v>2000</v>
      </c>
    </row>
    <row r="13" ht="16.5" spans="1:9">
      <c r="A13" s="29"/>
      <c r="B13" s="30"/>
      <c r="C13" s="31"/>
      <c r="D13" s="32"/>
      <c r="E13" s="31"/>
      <c r="F13" s="25" t="s">
        <v>16</v>
      </c>
      <c r="G13" s="30">
        <v>1045</v>
      </c>
      <c r="H13" s="33">
        <v>0.2</v>
      </c>
      <c r="I13" s="30">
        <v>209</v>
      </c>
    </row>
    <row r="14" ht="16.5" spans="1:9">
      <c r="A14" s="24"/>
      <c r="B14" s="25"/>
      <c r="C14" s="26"/>
      <c r="D14" s="27"/>
      <c r="E14" s="26"/>
      <c r="F14" s="25" t="s">
        <v>18</v>
      </c>
      <c r="G14" s="25">
        <v>80000</v>
      </c>
      <c r="H14" s="34">
        <v>0.04</v>
      </c>
      <c r="I14" s="30">
        <v>3200</v>
      </c>
    </row>
    <row r="15" ht="16.5" spans="1:9">
      <c r="A15" s="29"/>
      <c r="B15" s="30"/>
      <c r="C15" s="31"/>
      <c r="D15" s="32"/>
      <c r="E15" s="31"/>
      <c r="F15" s="25" t="s">
        <v>88</v>
      </c>
      <c r="G15" s="30">
        <v>20000</v>
      </c>
      <c r="H15" s="33">
        <v>0.1</v>
      </c>
      <c r="I15" s="30">
        <v>2000</v>
      </c>
    </row>
    <row r="16" ht="16.5" spans="1:9">
      <c r="A16" s="29"/>
      <c r="B16" s="30"/>
      <c r="C16" s="31"/>
      <c r="D16" s="32"/>
      <c r="E16" s="31"/>
      <c r="F16" s="25" t="s">
        <v>50</v>
      </c>
      <c r="G16" s="30">
        <v>20000</v>
      </c>
      <c r="H16" s="33">
        <v>0.58</v>
      </c>
      <c r="I16" s="30">
        <v>11600</v>
      </c>
    </row>
    <row r="17" ht="16.5" spans="1:9">
      <c r="A17" s="29"/>
      <c r="B17" s="30"/>
      <c r="C17" s="31"/>
      <c r="D17" s="32"/>
      <c r="E17" s="31"/>
      <c r="F17" s="25" t="s">
        <v>19</v>
      </c>
      <c r="G17" s="30">
        <v>20000</v>
      </c>
      <c r="H17" s="33">
        <v>0.15</v>
      </c>
      <c r="I17" s="30">
        <v>3000</v>
      </c>
    </row>
    <row r="18" ht="16.5" spans="1:9">
      <c r="A18" s="29">
        <v>45770</v>
      </c>
      <c r="B18" s="30" t="s">
        <v>10</v>
      </c>
      <c r="C18" s="31" t="s">
        <v>89</v>
      </c>
      <c r="D18" s="32" t="s">
        <v>90</v>
      </c>
      <c r="E18" s="31" t="s">
        <v>91</v>
      </c>
      <c r="F18" s="25" t="s">
        <v>49</v>
      </c>
      <c r="G18" s="30">
        <v>10822</v>
      </c>
      <c r="H18" s="33">
        <v>0.25</v>
      </c>
      <c r="I18" s="30">
        <v>2705.5</v>
      </c>
    </row>
    <row r="19" ht="16.5" spans="1:9">
      <c r="A19" s="29"/>
      <c r="B19" s="30"/>
      <c r="C19" s="31"/>
      <c r="D19" s="32"/>
      <c r="E19" s="31"/>
      <c r="F19" s="25" t="s">
        <v>87</v>
      </c>
      <c r="G19" s="30">
        <v>395</v>
      </c>
      <c r="H19" s="33">
        <v>0.25</v>
      </c>
      <c r="I19" s="30">
        <v>98.75</v>
      </c>
    </row>
    <row r="20" ht="16.5" spans="1:9">
      <c r="A20" s="29"/>
      <c r="B20" s="30"/>
      <c r="C20" s="31"/>
      <c r="D20" s="32"/>
      <c r="E20" s="31"/>
      <c r="F20" s="25" t="s">
        <v>15</v>
      </c>
      <c r="G20" s="30">
        <v>10822</v>
      </c>
      <c r="H20" s="33">
        <v>0.1</v>
      </c>
      <c r="I20" s="30">
        <v>1082.2</v>
      </c>
    </row>
    <row r="21" ht="16.5" spans="1:9">
      <c r="A21" s="29"/>
      <c r="B21" s="30"/>
      <c r="C21" s="31"/>
      <c r="D21" s="32"/>
      <c r="E21" s="31"/>
      <c r="F21" s="25" t="s">
        <v>16</v>
      </c>
      <c r="G21" s="30">
        <v>640</v>
      </c>
      <c r="H21" s="33">
        <v>0.2</v>
      </c>
      <c r="I21" s="30">
        <v>128</v>
      </c>
    </row>
    <row r="22" ht="16.5" spans="1:9">
      <c r="A22" s="29"/>
      <c r="B22" s="30"/>
      <c r="C22" s="31"/>
      <c r="D22" s="32"/>
      <c r="E22" s="31"/>
      <c r="F22" s="25" t="s">
        <v>18</v>
      </c>
      <c r="G22" s="25">
        <v>43288</v>
      </c>
      <c r="H22" s="34">
        <v>0.04</v>
      </c>
      <c r="I22" s="30">
        <v>1731.52</v>
      </c>
    </row>
    <row r="23" ht="16.5" spans="1:9">
      <c r="A23" s="29"/>
      <c r="B23" s="30"/>
      <c r="C23" s="31"/>
      <c r="D23" s="32"/>
      <c r="E23" s="31"/>
      <c r="F23" s="25" t="s">
        <v>50</v>
      </c>
      <c r="G23" s="30">
        <v>10822</v>
      </c>
      <c r="H23" s="33">
        <v>0.58</v>
      </c>
      <c r="I23" s="30">
        <v>6276.76</v>
      </c>
    </row>
    <row r="24" ht="16.5" spans="1:9">
      <c r="A24" s="29"/>
      <c r="B24" s="30"/>
      <c r="C24" s="31"/>
      <c r="D24" s="32"/>
      <c r="E24" s="31"/>
      <c r="F24" s="25" t="s">
        <v>24</v>
      </c>
      <c r="G24" s="30">
        <v>10822</v>
      </c>
      <c r="H24" s="33">
        <v>0.125</v>
      </c>
      <c r="I24" s="30">
        <v>1352.75</v>
      </c>
    </row>
    <row r="25" ht="16.5" spans="1:9">
      <c r="A25" s="29"/>
      <c r="B25" s="30"/>
      <c r="C25" s="31"/>
      <c r="D25" s="32"/>
      <c r="E25" s="31"/>
      <c r="F25" s="25" t="s">
        <v>24</v>
      </c>
      <c r="G25" s="30">
        <v>350</v>
      </c>
      <c r="H25" s="33">
        <v>0.125</v>
      </c>
      <c r="I25" s="30">
        <v>43.75</v>
      </c>
    </row>
    <row r="26" ht="16.5" spans="1:9">
      <c r="A26" s="29">
        <v>45783</v>
      </c>
      <c r="B26" s="30" t="s">
        <v>10</v>
      </c>
      <c r="C26" s="31">
        <v>79775</v>
      </c>
      <c r="D26" s="32" t="s">
        <v>92</v>
      </c>
      <c r="E26" s="31" t="s">
        <v>93</v>
      </c>
      <c r="F26" s="25" t="s">
        <v>49</v>
      </c>
      <c r="G26" s="30">
        <v>2000</v>
      </c>
      <c r="H26" s="33">
        <v>0.25</v>
      </c>
      <c r="I26" s="30">
        <v>500</v>
      </c>
    </row>
    <row r="27" ht="16.5" spans="1:9">
      <c r="A27" s="29"/>
      <c r="B27" s="30"/>
      <c r="C27" s="31"/>
      <c r="D27" s="32"/>
      <c r="E27" s="31"/>
      <c r="F27" s="25" t="s">
        <v>15</v>
      </c>
      <c r="G27" s="30">
        <v>2000</v>
      </c>
      <c r="H27" s="33">
        <v>0.1</v>
      </c>
      <c r="I27" s="30">
        <v>200</v>
      </c>
    </row>
    <row r="28" ht="16.5" spans="1:9">
      <c r="A28" s="24"/>
      <c r="B28" s="25"/>
      <c r="C28" s="26"/>
      <c r="D28" s="27"/>
      <c r="E28" s="26"/>
      <c r="F28" s="25" t="s">
        <v>18</v>
      </c>
      <c r="G28" s="25">
        <v>8000</v>
      </c>
      <c r="H28" s="34">
        <v>0.04</v>
      </c>
      <c r="I28" s="30">
        <v>320</v>
      </c>
    </row>
    <row r="29" ht="16.5" spans="1:9">
      <c r="A29" s="29"/>
      <c r="B29" s="30"/>
      <c r="C29" s="31"/>
      <c r="D29" s="32"/>
      <c r="E29" s="31"/>
      <c r="F29" s="25" t="s">
        <v>88</v>
      </c>
      <c r="G29" s="30">
        <v>2000</v>
      </c>
      <c r="H29" s="33">
        <v>0.1</v>
      </c>
      <c r="I29" s="30">
        <v>200</v>
      </c>
    </row>
    <row r="30" ht="16.5" spans="1:9">
      <c r="A30" s="29"/>
      <c r="B30" s="30"/>
      <c r="C30" s="31"/>
      <c r="D30" s="32"/>
      <c r="E30" s="31"/>
      <c r="F30" s="25" t="s">
        <v>50</v>
      </c>
      <c r="G30" s="30">
        <v>2000</v>
      </c>
      <c r="H30" s="33">
        <v>0.58</v>
      </c>
      <c r="I30" s="30">
        <v>1160</v>
      </c>
    </row>
    <row r="31" ht="16.5" spans="1:9">
      <c r="A31" s="29"/>
      <c r="B31" s="30"/>
      <c r="C31" s="31"/>
      <c r="D31" s="32"/>
      <c r="E31" s="31"/>
      <c r="F31" s="25" t="s">
        <v>19</v>
      </c>
      <c r="G31" s="30">
        <v>2000</v>
      </c>
      <c r="H31" s="33">
        <v>0.15</v>
      </c>
      <c r="I31" s="30">
        <v>300</v>
      </c>
    </row>
    <row r="32" ht="16.5" spans="1:9">
      <c r="A32" s="24">
        <v>45790</v>
      </c>
      <c r="B32" s="25" t="s">
        <v>10</v>
      </c>
      <c r="C32" s="26">
        <v>25918</v>
      </c>
      <c r="D32" s="27" t="s">
        <v>94</v>
      </c>
      <c r="E32" s="26" t="s">
        <v>95</v>
      </c>
      <c r="F32" s="25" t="s">
        <v>14</v>
      </c>
      <c r="G32" s="25">
        <v>1500</v>
      </c>
      <c r="H32" s="34">
        <v>0.25</v>
      </c>
      <c r="I32" s="30">
        <v>375</v>
      </c>
    </row>
    <row r="33" ht="16.5" spans="1:9">
      <c r="A33" s="24"/>
      <c r="B33" s="25"/>
      <c r="C33" s="26"/>
      <c r="D33" s="27"/>
      <c r="E33" s="26"/>
      <c r="F33" s="25" t="s">
        <v>15</v>
      </c>
      <c r="G33" s="25">
        <v>1500</v>
      </c>
      <c r="H33" s="34">
        <v>0.1</v>
      </c>
      <c r="I33" s="30">
        <v>150</v>
      </c>
    </row>
    <row r="34" ht="16.5" spans="1:9">
      <c r="A34" s="24"/>
      <c r="B34" s="25"/>
      <c r="C34" s="26"/>
      <c r="D34" s="27"/>
      <c r="E34" s="26"/>
      <c r="F34" s="25" t="s">
        <v>18</v>
      </c>
      <c r="G34" s="25">
        <v>6000</v>
      </c>
      <c r="H34" s="34">
        <v>0.04</v>
      </c>
      <c r="I34" s="30">
        <v>240</v>
      </c>
    </row>
    <row r="35" ht="16.5" spans="1:9">
      <c r="A35" s="24"/>
      <c r="B35" s="25"/>
      <c r="C35" s="26"/>
      <c r="D35" s="27"/>
      <c r="E35" s="26"/>
      <c r="F35" s="25" t="s">
        <v>24</v>
      </c>
      <c r="G35" s="25">
        <v>1500</v>
      </c>
      <c r="H35" s="34">
        <v>0.125</v>
      </c>
      <c r="I35" s="30">
        <v>187.5</v>
      </c>
    </row>
    <row r="36" ht="16.5" spans="1:9">
      <c r="A36" s="24">
        <v>45811</v>
      </c>
      <c r="B36" s="25" t="s">
        <v>10</v>
      </c>
      <c r="C36" s="26">
        <v>26099</v>
      </c>
      <c r="D36" s="27" t="s">
        <v>96</v>
      </c>
      <c r="E36" s="26" t="s">
        <v>97</v>
      </c>
      <c r="F36" s="25" t="s">
        <v>14</v>
      </c>
      <c r="G36" s="25">
        <v>3877</v>
      </c>
      <c r="H36" s="34">
        <v>0.23</v>
      </c>
      <c r="I36" s="30">
        <v>891.71</v>
      </c>
    </row>
    <row r="37" ht="16.5" spans="1:9">
      <c r="A37" s="24"/>
      <c r="B37" s="25"/>
      <c r="C37" s="26"/>
      <c r="D37" s="27"/>
      <c r="E37" s="26"/>
      <c r="F37" s="25" t="s">
        <v>15</v>
      </c>
      <c r="G37" s="25">
        <v>3877</v>
      </c>
      <c r="H37" s="34">
        <v>0.09</v>
      </c>
      <c r="I37" s="30">
        <v>348.93</v>
      </c>
    </row>
    <row r="38" ht="16.5" spans="1:9">
      <c r="A38" s="24"/>
      <c r="B38" s="25"/>
      <c r="C38" s="26"/>
      <c r="D38" s="27"/>
      <c r="E38" s="26"/>
      <c r="F38" s="25" t="s">
        <v>18</v>
      </c>
      <c r="G38" s="25">
        <v>15508</v>
      </c>
      <c r="H38" s="34">
        <v>0.038</v>
      </c>
      <c r="I38" s="30">
        <v>589.304</v>
      </c>
    </row>
    <row r="39" ht="16.5" spans="1:9">
      <c r="A39" s="24"/>
      <c r="B39" s="25"/>
      <c r="C39" s="26"/>
      <c r="D39" s="27"/>
      <c r="E39" s="26"/>
      <c r="F39" s="25" t="s">
        <v>24</v>
      </c>
      <c r="G39" s="25">
        <v>3877</v>
      </c>
      <c r="H39" s="34">
        <v>0.12</v>
      </c>
      <c r="I39" s="30">
        <v>465.24</v>
      </c>
    </row>
    <row r="40" ht="16.5" spans="1:9">
      <c r="A40" s="24">
        <v>45812</v>
      </c>
      <c r="B40" s="25" t="s">
        <v>10</v>
      </c>
      <c r="C40" s="26" t="s">
        <v>98</v>
      </c>
      <c r="D40" s="27" t="s">
        <v>99</v>
      </c>
      <c r="E40" s="26" t="s">
        <v>100</v>
      </c>
      <c r="F40" s="25" t="s">
        <v>14</v>
      </c>
      <c r="G40" s="25">
        <v>29394</v>
      </c>
      <c r="H40" s="34">
        <v>0.23</v>
      </c>
      <c r="I40" s="30">
        <v>6760.62</v>
      </c>
    </row>
    <row r="41" ht="16.5" spans="1:9">
      <c r="A41" s="24"/>
      <c r="B41" s="25"/>
      <c r="C41" s="26"/>
      <c r="D41" s="27"/>
      <c r="E41" s="26"/>
      <c r="F41" s="25" t="s">
        <v>15</v>
      </c>
      <c r="G41" s="25">
        <v>29394</v>
      </c>
      <c r="H41" s="34">
        <v>0.09</v>
      </c>
      <c r="I41" s="30">
        <v>2645.46</v>
      </c>
    </row>
    <row r="42" ht="16.5" spans="1:9">
      <c r="A42" s="24"/>
      <c r="B42" s="25"/>
      <c r="C42" s="26"/>
      <c r="D42" s="27"/>
      <c r="E42" s="26"/>
      <c r="F42" s="25" t="s">
        <v>18</v>
      </c>
      <c r="G42" s="25">
        <v>117576</v>
      </c>
      <c r="H42" s="34">
        <v>0.038</v>
      </c>
      <c r="I42" s="30">
        <v>4467.888</v>
      </c>
    </row>
    <row r="43" ht="16.5" spans="1:9">
      <c r="A43" s="24"/>
      <c r="B43" s="25"/>
      <c r="C43" s="26"/>
      <c r="D43" s="27"/>
      <c r="E43" s="26"/>
      <c r="F43" s="25" t="s">
        <v>24</v>
      </c>
      <c r="G43" s="25">
        <v>29394</v>
      </c>
      <c r="H43" s="34">
        <v>0.12</v>
      </c>
      <c r="I43" s="30">
        <v>3527.28</v>
      </c>
    </row>
    <row r="44" spans="9:9">
      <c r="I44" s="3">
        <f>SUM(I3:I43)</f>
        <v>110571.162</v>
      </c>
    </row>
  </sheetData>
  <autoFilter xmlns:etc="http://www.wps.cn/officeDocument/2017/etCustomData" ref="A2:I44" etc:filterBottomFollowUsedRange="0">
    <extLst/>
  </autoFilter>
  <mergeCells count="36">
    <mergeCell ref="A1:I1"/>
    <mergeCell ref="A3:A9"/>
    <mergeCell ref="A10:A17"/>
    <mergeCell ref="A18:A25"/>
    <mergeCell ref="A26:A31"/>
    <mergeCell ref="A32:A35"/>
    <mergeCell ref="A36:A39"/>
    <mergeCell ref="A40:A43"/>
    <mergeCell ref="B3:B9"/>
    <mergeCell ref="B10:B17"/>
    <mergeCell ref="B18:B25"/>
    <mergeCell ref="B26:B31"/>
    <mergeCell ref="B32:B35"/>
    <mergeCell ref="B36:B39"/>
    <mergeCell ref="B40:B43"/>
    <mergeCell ref="C3:C9"/>
    <mergeCell ref="C10:C17"/>
    <mergeCell ref="C18:C25"/>
    <mergeCell ref="C26:C31"/>
    <mergeCell ref="C32:C35"/>
    <mergeCell ref="C36:C39"/>
    <mergeCell ref="C40:C43"/>
    <mergeCell ref="D3:D9"/>
    <mergeCell ref="D10:D17"/>
    <mergeCell ref="D18:D25"/>
    <mergeCell ref="D26:D31"/>
    <mergeCell ref="D32:D35"/>
    <mergeCell ref="D36:D39"/>
    <mergeCell ref="D40:D43"/>
    <mergeCell ref="E3:E9"/>
    <mergeCell ref="E10:E17"/>
    <mergeCell ref="E18:E25"/>
    <mergeCell ref="E26:E31"/>
    <mergeCell ref="E32:E35"/>
    <mergeCell ref="E36:E39"/>
    <mergeCell ref="E40:E4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16" sqref="A16:A21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33.7272727272727" style="2" customWidth="1"/>
    <col min="6" max="6" width="67.0909090909091" style="2" customWidth="1"/>
    <col min="7" max="7" width="9.45454545454546" style="2" customWidth="1"/>
    <col min="8" max="8" width="8.72727272727273" style="2" customWidth="1"/>
    <col min="9" max="9" width="13.9090909090909" style="3" customWidth="1"/>
    <col min="10" max="16384" width="8.72727272727273" style="2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2" t="s">
        <v>9</v>
      </c>
    </row>
    <row r="3" s="2" customFormat="1" ht="16.5" spans="1:9">
      <c r="A3" s="24">
        <v>45832</v>
      </c>
      <c r="B3" s="25" t="s">
        <v>10</v>
      </c>
      <c r="C3" s="26" t="s">
        <v>25</v>
      </c>
      <c r="D3" s="27" t="s">
        <v>101</v>
      </c>
      <c r="E3" s="26" t="s">
        <v>25</v>
      </c>
      <c r="F3" s="25" t="s">
        <v>102</v>
      </c>
      <c r="G3" s="25">
        <v>1</v>
      </c>
      <c r="H3" s="28">
        <v>21000</v>
      </c>
      <c r="I3" s="25">
        <f t="shared" ref="I3:I23" si="0">G3*H3</f>
        <v>21000</v>
      </c>
    </row>
    <row r="4" s="2" customFormat="1" ht="16.5" spans="1:9">
      <c r="A4" s="29">
        <v>45833</v>
      </c>
      <c r="B4" s="30" t="s">
        <v>10</v>
      </c>
      <c r="C4" s="31" t="s">
        <v>103</v>
      </c>
      <c r="D4" s="32" t="s">
        <v>104</v>
      </c>
      <c r="E4" s="31" t="s">
        <v>105</v>
      </c>
      <c r="F4" s="25" t="s">
        <v>49</v>
      </c>
      <c r="G4" s="30">
        <v>13500</v>
      </c>
      <c r="H4" s="33">
        <v>0.23</v>
      </c>
      <c r="I4" s="30">
        <f t="shared" si="0"/>
        <v>3105</v>
      </c>
    </row>
    <row r="5" s="2" customFormat="1" ht="16.5" spans="1:9">
      <c r="A5" s="29"/>
      <c r="B5" s="30"/>
      <c r="C5" s="31"/>
      <c r="D5" s="32"/>
      <c r="E5" s="31"/>
      <c r="F5" s="25" t="s">
        <v>15</v>
      </c>
      <c r="G5" s="30">
        <v>13500</v>
      </c>
      <c r="H5" s="33">
        <v>0.07</v>
      </c>
      <c r="I5" s="30">
        <f t="shared" si="0"/>
        <v>945</v>
      </c>
    </row>
    <row r="6" s="2" customFormat="1" ht="16.5" spans="1:9">
      <c r="A6" s="24"/>
      <c r="B6" s="25"/>
      <c r="C6" s="26"/>
      <c r="D6" s="27"/>
      <c r="E6" s="26"/>
      <c r="F6" s="25" t="s">
        <v>18</v>
      </c>
      <c r="G6" s="25">
        <f>G7*4</f>
        <v>54000</v>
      </c>
      <c r="H6" s="34">
        <v>0.038</v>
      </c>
      <c r="I6" s="25">
        <f t="shared" si="0"/>
        <v>2052</v>
      </c>
    </row>
    <row r="7" s="2" customFormat="1" ht="16.5" spans="1:9">
      <c r="A7" s="29"/>
      <c r="B7" s="30"/>
      <c r="C7" s="31"/>
      <c r="D7" s="32"/>
      <c r="E7" s="31"/>
      <c r="F7" s="25" t="s">
        <v>88</v>
      </c>
      <c r="G7" s="30">
        <v>13500</v>
      </c>
      <c r="H7" s="33">
        <v>0.09</v>
      </c>
      <c r="I7" s="30">
        <f t="shared" si="0"/>
        <v>1215</v>
      </c>
    </row>
    <row r="8" s="2" customFormat="1" ht="16.5" spans="1:9">
      <c r="A8" s="29"/>
      <c r="B8" s="30"/>
      <c r="C8" s="31"/>
      <c r="D8" s="32"/>
      <c r="E8" s="31"/>
      <c r="F8" s="25" t="s">
        <v>50</v>
      </c>
      <c r="G8" s="30">
        <v>13500</v>
      </c>
      <c r="H8" s="33">
        <v>0.58</v>
      </c>
      <c r="I8" s="30">
        <f t="shared" si="0"/>
        <v>7830</v>
      </c>
    </row>
    <row r="9" s="2" customFormat="1" ht="16.5" spans="1:9">
      <c r="A9" s="29"/>
      <c r="B9" s="30"/>
      <c r="C9" s="31"/>
      <c r="D9" s="32"/>
      <c r="E9" s="31"/>
      <c r="F9" s="25" t="s">
        <v>19</v>
      </c>
      <c r="G9" s="30">
        <v>13500</v>
      </c>
      <c r="H9" s="33">
        <v>0.14</v>
      </c>
      <c r="I9" s="30">
        <f t="shared" si="0"/>
        <v>1890</v>
      </c>
    </row>
    <row r="10" s="2" customFormat="1" ht="16.5" spans="1:9">
      <c r="A10" s="29">
        <v>45833</v>
      </c>
      <c r="B10" s="30" t="s">
        <v>10</v>
      </c>
      <c r="C10" s="31" t="s">
        <v>106</v>
      </c>
      <c r="D10" s="32" t="s">
        <v>107</v>
      </c>
      <c r="E10" s="31" t="s">
        <v>108</v>
      </c>
      <c r="F10" s="25" t="s">
        <v>109</v>
      </c>
      <c r="G10" s="30">
        <v>85000</v>
      </c>
      <c r="H10" s="33">
        <v>0.2</v>
      </c>
      <c r="I10" s="30">
        <f t="shared" si="0"/>
        <v>17000</v>
      </c>
    </row>
    <row r="11" s="2" customFormat="1" ht="16.5" spans="1:9">
      <c r="A11" s="29"/>
      <c r="B11" s="30"/>
      <c r="C11" s="31"/>
      <c r="D11" s="32"/>
      <c r="E11" s="31"/>
      <c r="F11" s="25" t="s">
        <v>15</v>
      </c>
      <c r="G11" s="30">
        <v>85000</v>
      </c>
      <c r="H11" s="33">
        <v>0.07</v>
      </c>
      <c r="I11" s="30">
        <f t="shared" si="0"/>
        <v>5950</v>
      </c>
    </row>
    <row r="12" s="2" customFormat="1" ht="16.5" spans="1:9">
      <c r="A12" s="29"/>
      <c r="B12" s="30"/>
      <c r="C12" s="31"/>
      <c r="D12" s="32"/>
      <c r="E12" s="31"/>
      <c r="F12" s="25" t="s">
        <v>16</v>
      </c>
      <c r="G12" s="30">
        <v>2700</v>
      </c>
      <c r="H12" s="33">
        <v>0.2</v>
      </c>
      <c r="I12" s="30">
        <f t="shared" si="0"/>
        <v>540</v>
      </c>
    </row>
    <row r="13" s="2" customFormat="1" ht="16.5" spans="1:9">
      <c r="A13" s="24"/>
      <c r="B13" s="25"/>
      <c r="C13" s="26"/>
      <c r="D13" s="27"/>
      <c r="E13" s="26"/>
      <c r="F13" s="25" t="s">
        <v>18</v>
      </c>
      <c r="G13" s="25">
        <f>G14*4</f>
        <v>340000</v>
      </c>
      <c r="H13" s="34">
        <v>0.038</v>
      </c>
      <c r="I13" s="25">
        <f t="shared" si="0"/>
        <v>12920</v>
      </c>
    </row>
    <row r="14" s="2" customFormat="1" ht="16.5" spans="1:9">
      <c r="A14" s="29"/>
      <c r="B14" s="30"/>
      <c r="C14" s="31"/>
      <c r="D14" s="32"/>
      <c r="E14" s="31"/>
      <c r="F14" s="25" t="s">
        <v>50</v>
      </c>
      <c r="G14" s="30">
        <v>85000</v>
      </c>
      <c r="H14" s="33">
        <v>0.58</v>
      </c>
      <c r="I14" s="30">
        <f t="shared" si="0"/>
        <v>49300</v>
      </c>
    </row>
    <row r="15" s="2" customFormat="1" ht="16.5" spans="1:9">
      <c r="A15" s="29"/>
      <c r="B15" s="30"/>
      <c r="C15" s="31"/>
      <c r="D15" s="32"/>
      <c r="E15" s="31"/>
      <c r="F15" s="25" t="s">
        <v>24</v>
      </c>
      <c r="G15" s="30">
        <v>85000</v>
      </c>
      <c r="H15" s="33">
        <v>0.12</v>
      </c>
      <c r="I15" s="30">
        <f t="shared" si="0"/>
        <v>10200</v>
      </c>
    </row>
    <row r="16" s="2" customFormat="1" ht="16.5" spans="1:9">
      <c r="A16" s="29">
        <v>45847</v>
      </c>
      <c r="B16" s="30" t="s">
        <v>10</v>
      </c>
      <c r="C16" s="31" t="s">
        <v>110</v>
      </c>
      <c r="D16" s="32" t="s">
        <v>111</v>
      </c>
      <c r="E16" s="31" t="s">
        <v>112</v>
      </c>
      <c r="F16" s="25" t="s">
        <v>49</v>
      </c>
      <c r="G16" s="30">
        <v>10300</v>
      </c>
      <c r="H16" s="33">
        <v>0.23</v>
      </c>
      <c r="I16" s="30">
        <f t="shared" si="0"/>
        <v>2369</v>
      </c>
    </row>
    <row r="17" s="2" customFormat="1" ht="16.5" spans="1:9">
      <c r="A17" s="29"/>
      <c r="B17" s="30"/>
      <c r="C17" s="31"/>
      <c r="D17" s="32"/>
      <c r="E17" s="31"/>
      <c r="F17" s="25" t="s">
        <v>15</v>
      </c>
      <c r="G17" s="30">
        <v>10300</v>
      </c>
      <c r="H17" s="33">
        <v>0.07</v>
      </c>
      <c r="I17" s="30">
        <f t="shared" si="0"/>
        <v>721</v>
      </c>
    </row>
    <row r="18" s="2" customFormat="1" ht="16.5" spans="1:9">
      <c r="A18" s="24"/>
      <c r="B18" s="25"/>
      <c r="C18" s="26"/>
      <c r="D18" s="27"/>
      <c r="E18" s="26"/>
      <c r="F18" s="25" t="s">
        <v>18</v>
      </c>
      <c r="G18" s="25">
        <f>G19*4</f>
        <v>41200</v>
      </c>
      <c r="H18" s="34">
        <v>0.038</v>
      </c>
      <c r="I18" s="25">
        <f t="shared" si="0"/>
        <v>1565.6</v>
      </c>
    </row>
    <row r="19" s="2" customFormat="1" ht="16.5" spans="1:9">
      <c r="A19" s="29"/>
      <c r="B19" s="30"/>
      <c r="C19" s="31"/>
      <c r="D19" s="32"/>
      <c r="E19" s="31"/>
      <c r="F19" s="25" t="s">
        <v>88</v>
      </c>
      <c r="G19" s="30">
        <v>10300</v>
      </c>
      <c r="H19" s="33">
        <v>0.09</v>
      </c>
      <c r="I19" s="30">
        <f t="shared" si="0"/>
        <v>927</v>
      </c>
    </row>
    <row r="20" s="2" customFormat="1" ht="16.5" spans="1:9">
      <c r="A20" s="29"/>
      <c r="B20" s="30"/>
      <c r="C20" s="31"/>
      <c r="D20" s="32"/>
      <c r="E20" s="31"/>
      <c r="F20" s="25" t="s">
        <v>50</v>
      </c>
      <c r="G20" s="30">
        <v>10300</v>
      </c>
      <c r="H20" s="33">
        <v>0.58</v>
      </c>
      <c r="I20" s="30">
        <f t="shared" si="0"/>
        <v>5974</v>
      </c>
    </row>
    <row r="21" s="2" customFormat="1" ht="16.5" spans="1:9">
      <c r="A21" s="29"/>
      <c r="B21" s="30"/>
      <c r="C21" s="31"/>
      <c r="D21" s="32"/>
      <c r="E21" s="31"/>
      <c r="F21" s="25" t="s">
        <v>19</v>
      </c>
      <c r="G21" s="30">
        <v>10300</v>
      </c>
      <c r="H21" s="33">
        <v>0.14</v>
      </c>
      <c r="I21" s="30">
        <f t="shared" si="0"/>
        <v>1442</v>
      </c>
    </row>
    <row r="22" s="2" customFormat="1" ht="16.5" spans="1:9">
      <c r="A22" s="29">
        <v>45847</v>
      </c>
      <c r="B22" s="30" t="s">
        <v>10</v>
      </c>
      <c r="C22" s="31" t="s">
        <v>113</v>
      </c>
      <c r="D22" s="32" t="s">
        <v>114</v>
      </c>
      <c r="E22" s="31" t="s">
        <v>115</v>
      </c>
      <c r="F22" s="25" t="s">
        <v>49</v>
      </c>
      <c r="G22" s="30">
        <v>36000</v>
      </c>
      <c r="H22" s="33">
        <v>0.2</v>
      </c>
      <c r="I22" s="30">
        <f t="shared" si="0"/>
        <v>7200</v>
      </c>
    </row>
    <row r="23" s="2" customFormat="1" ht="16.5" spans="1:9">
      <c r="A23" s="29"/>
      <c r="B23" s="30"/>
      <c r="C23" s="31"/>
      <c r="D23" s="32"/>
      <c r="E23" s="31"/>
      <c r="F23" s="25" t="s">
        <v>15</v>
      </c>
      <c r="G23" s="30">
        <v>36000</v>
      </c>
      <c r="H23" s="33">
        <v>0.07</v>
      </c>
      <c r="I23" s="30">
        <f t="shared" si="0"/>
        <v>2520</v>
      </c>
    </row>
    <row r="24" s="2" customFormat="1" ht="16.5" spans="1:9">
      <c r="A24" s="24"/>
      <c r="B24" s="25"/>
      <c r="C24" s="26"/>
      <c r="D24" s="27"/>
      <c r="E24" s="26"/>
      <c r="F24" s="25" t="s">
        <v>18</v>
      </c>
      <c r="G24" s="25">
        <f>G25*4</f>
        <v>144000</v>
      </c>
      <c r="H24" s="34">
        <v>0.038</v>
      </c>
      <c r="I24" s="25">
        <f t="shared" ref="I24:I33" si="1">G24*H24</f>
        <v>5472</v>
      </c>
    </row>
    <row r="25" s="2" customFormat="1" ht="16.5" spans="1:9">
      <c r="A25" s="29"/>
      <c r="B25" s="30"/>
      <c r="C25" s="31"/>
      <c r="D25" s="32"/>
      <c r="E25" s="31"/>
      <c r="F25" s="25" t="s">
        <v>50</v>
      </c>
      <c r="G25" s="30">
        <v>36000</v>
      </c>
      <c r="H25" s="33">
        <v>0.58</v>
      </c>
      <c r="I25" s="30">
        <f t="shared" si="1"/>
        <v>20880</v>
      </c>
    </row>
    <row r="26" s="2" customFormat="1" ht="16.5" spans="1:9">
      <c r="A26" s="29"/>
      <c r="B26" s="30"/>
      <c r="C26" s="31"/>
      <c r="D26" s="32"/>
      <c r="E26" s="31"/>
      <c r="F26" s="25" t="s">
        <v>24</v>
      </c>
      <c r="G26" s="30">
        <v>36000</v>
      </c>
      <c r="H26" s="33">
        <v>0.12</v>
      </c>
      <c r="I26" s="30">
        <f t="shared" si="1"/>
        <v>4320</v>
      </c>
    </row>
    <row r="27" spans="9:9">
      <c r="I27" s="3">
        <f>SUM(I3:I26)</f>
        <v>187337.6</v>
      </c>
    </row>
  </sheetData>
  <autoFilter xmlns:etc="http://www.wps.cn/officeDocument/2017/etCustomData" ref="A2:I27" etc:filterBottomFollowUsedRange="0">
    <extLst/>
  </autoFilter>
  <mergeCells count="21">
    <mergeCell ref="A1:I1"/>
    <mergeCell ref="A4:A9"/>
    <mergeCell ref="A10:A15"/>
    <mergeCell ref="A16:A21"/>
    <mergeCell ref="A22:A26"/>
    <mergeCell ref="B4:B9"/>
    <mergeCell ref="B10:B15"/>
    <mergeCell ref="B16:B21"/>
    <mergeCell ref="B22:B26"/>
    <mergeCell ref="C4:C9"/>
    <mergeCell ref="C10:C15"/>
    <mergeCell ref="C16:C21"/>
    <mergeCell ref="C22:C26"/>
    <mergeCell ref="D4:D9"/>
    <mergeCell ref="D10:D15"/>
    <mergeCell ref="D16:D21"/>
    <mergeCell ref="D22:D26"/>
    <mergeCell ref="E4:E9"/>
    <mergeCell ref="E10:E15"/>
    <mergeCell ref="E16:E21"/>
    <mergeCell ref="E22:E2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F31" sqref="F31"/>
    </sheetView>
  </sheetViews>
  <sheetFormatPr defaultColWidth="8.72727272727273" defaultRowHeight="14"/>
  <cols>
    <col min="1" max="1" width="13.1818181818182" style="2" customWidth="1"/>
    <col min="2" max="2" width="10.7272727272727" style="2" customWidth="1"/>
    <col min="3" max="3" width="7.63636363636364" style="2" customWidth="1"/>
    <col min="4" max="4" width="14.9090909090909" style="2" customWidth="1"/>
    <col min="5" max="5" width="33.7272727272727" style="2" customWidth="1"/>
    <col min="6" max="6" width="67.0909090909091" style="2" customWidth="1"/>
    <col min="7" max="7" width="9.45454545454546" style="2" customWidth="1"/>
    <col min="8" max="8" width="10.8181818181818" style="2" customWidth="1"/>
    <col min="9" max="9" width="13.9090909090909" style="3" customWidth="1"/>
    <col min="10" max="16384" width="8.72727272727273" style="2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2" t="s">
        <v>9</v>
      </c>
    </row>
    <row r="3" s="1" customFormat="1" ht="16.5" spans="1:9">
      <c r="A3" s="12">
        <v>45852</v>
      </c>
      <c r="B3" s="13" t="s">
        <v>10</v>
      </c>
      <c r="C3" s="14">
        <v>85420</v>
      </c>
      <c r="D3" s="15" t="s">
        <v>116</v>
      </c>
      <c r="E3" s="14" t="s">
        <v>117</v>
      </c>
      <c r="F3" s="16" t="s">
        <v>49</v>
      </c>
      <c r="G3" s="13">
        <v>4500</v>
      </c>
      <c r="H3" s="17">
        <v>0.23</v>
      </c>
      <c r="I3" s="13">
        <v>1035</v>
      </c>
    </row>
    <row r="4" s="1" customFormat="1" ht="16.5" spans="1:9">
      <c r="A4" s="12"/>
      <c r="B4" s="13"/>
      <c r="C4" s="14"/>
      <c r="D4" s="15"/>
      <c r="E4" s="14"/>
      <c r="F4" s="16" t="s">
        <v>15</v>
      </c>
      <c r="G4" s="13">
        <v>4500</v>
      </c>
      <c r="H4" s="17">
        <v>0.07</v>
      </c>
      <c r="I4" s="13">
        <v>315</v>
      </c>
    </row>
    <row r="5" s="1" customFormat="1" ht="16.5" spans="1:9">
      <c r="A5" s="12"/>
      <c r="B5" s="13"/>
      <c r="C5" s="14"/>
      <c r="D5" s="15"/>
      <c r="E5" s="14"/>
      <c r="F5" s="16" t="s">
        <v>17</v>
      </c>
      <c r="G5" s="13">
        <v>4500</v>
      </c>
      <c r="H5" s="17">
        <v>0</v>
      </c>
      <c r="I5" s="13">
        <v>0</v>
      </c>
    </row>
    <row r="6" s="1" customFormat="1" ht="16.5" spans="1:9">
      <c r="A6" s="18"/>
      <c r="B6" s="16"/>
      <c r="C6" s="19"/>
      <c r="D6" s="20"/>
      <c r="E6" s="19"/>
      <c r="F6" s="16" t="s">
        <v>18</v>
      </c>
      <c r="G6" s="16">
        <v>18000</v>
      </c>
      <c r="H6" s="21">
        <v>0.038</v>
      </c>
      <c r="I6" s="16">
        <v>684</v>
      </c>
    </row>
    <row r="7" s="1" customFormat="1" ht="16.5" spans="1:9">
      <c r="A7" s="12"/>
      <c r="B7" s="13"/>
      <c r="C7" s="14"/>
      <c r="D7" s="15"/>
      <c r="E7" s="14"/>
      <c r="F7" s="16" t="s">
        <v>88</v>
      </c>
      <c r="G7" s="13">
        <v>4500</v>
      </c>
      <c r="H7" s="17">
        <v>0.09</v>
      </c>
      <c r="I7" s="13">
        <v>405</v>
      </c>
    </row>
    <row r="8" s="1" customFormat="1" ht="16.5" spans="1:9">
      <c r="A8" s="12"/>
      <c r="B8" s="13"/>
      <c r="C8" s="14"/>
      <c r="D8" s="15"/>
      <c r="E8" s="14"/>
      <c r="F8" s="16" t="s">
        <v>50</v>
      </c>
      <c r="G8" s="13">
        <v>4500</v>
      </c>
      <c r="H8" s="17">
        <v>0.58</v>
      </c>
      <c r="I8" s="13">
        <v>2610</v>
      </c>
    </row>
    <row r="9" s="1" customFormat="1" ht="16.5" spans="1:9">
      <c r="A9" s="12"/>
      <c r="B9" s="13"/>
      <c r="C9" s="14"/>
      <c r="D9" s="15"/>
      <c r="E9" s="14"/>
      <c r="F9" s="16" t="s">
        <v>19</v>
      </c>
      <c r="G9" s="13">
        <v>4500</v>
      </c>
      <c r="H9" s="17">
        <v>0.14</v>
      </c>
      <c r="I9" s="13">
        <v>630</v>
      </c>
    </row>
    <row r="10" s="1" customFormat="1" ht="16.5" spans="1:9">
      <c r="A10" s="12">
        <v>45855</v>
      </c>
      <c r="B10" s="13" t="s">
        <v>10</v>
      </c>
      <c r="C10" s="14" t="s">
        <v>118</v>
      </c>
      <c r="D10" s="15" t="s">
        <v>119</v>
      </c>
      <c r="E10" s="14" t="s">
        <v>120</v>
      </c>
      <c r="F10" s="16" t="s">
        <v>14</v>
      </c>
      <c r="G10" s="13">
        <v>7213</v>
      </c>
      <c r="H10" s="17">
        <v>0.23</v>
      </c>
      <c r="I10" s="13">
        <v>1658.99</v>
      </c>
    </row>
    <row r="11" s="1" customFormat="1" ht="16.5" spans="1:9">
      <c r="A11" s="12"/>
      <c r="B11" s="13"/>
      <c r="C11" s="14"/>
      <c r="D11" s="15"/>
      <c r="E11" s="14"/>
      <c r="F11" s="16" t="s">
        <v>15</v>
      </c>
      <c r="G11" s="13">
        <v>7213</v>
      </c>
      <c r="H11" s="17">
        <v>0.07</v>
      </c>
      <c r="I11" s="13">
        <v>504.91</v>
      </c>
    </row>
    <row r="12" s="1" customFormat="1" ht="16.5" spans="1:9">
      <c r="A12" s="12"/>
      <c r="B12" s="13"/>
      <c r="C12" s="14"/>
      <c r="D12" s="15"/>
      <c r="E12" s="14"/>
      <c r="F12" s="16" t="s">
        <v>17</v>
      </c>
      <c r="G12" s="13">
        <v>7213</v>
      </c>
      <c r="H12" s="17">
        <v>0</v>
      </c>
      <c r="I12" s="13">
        <v>0</v>
      </c>
    </row>
    <row r="13" s="1" customFormat="1" ht="16.5" spans="1:9">
      <c r="A13" s="12"/>
      <c r="B13" s="13"/>
      <c r="C13" s="14"/>
      <c r="D13" s="15"/>
      <c r="E13" s="14"/>
      <c r="F13" s="16" t="s">
        <v>16</v>
      </c>
      <c r="G13" s="13">
        <v>420</v>
      </c>
      <c r="H13" s="17">
        <v>0.2</v>
      </c>
      <c r="I13" s="13">
        <v>84</v>
      </c>
    </row>
    <row r="14" s="1" customFormat="1" ht="16.5" spans="1:9">
      <c r="A14" s="18"/>
      <c r="B14" s="16"/>
      <c r="C14" s="19"/>
      <c r="D14" s="20"/>
      <c r="E14" s="19"/>
      <c r="F14" s="16" t="s">
        <v>18</v>
      </c>
      <c r="G14" s="16">
        <v>28852</v>
      </c>
      <c r="H14" s="21">
        <v>0.038</v>
      </c>
      <c r="I14" s="16">
        <v>1096.376</v>
      </c>
    </row>
    <row r="15" s="1" customFormat="1" ht="16.5" spans="1:9">
      <c r="A15" s="12"/>
      <c r="B15" s="13"/>
      <c r="C15" s="14"/>
      <c r="D15" s="15"/>
      <c r="E15" s="14"/>
      <c r="F15" s="16" t="s">
        <v>121</v>
      </c>
      <c r="G15" s="13">
        <v>7213</v>
      </c>
      <c r="H15" s="17">
        <v>0.03</v>
      </c>
      <c r="I15" s="13">
        <v>216.39</v>
      </c>
    </row>
    <row r="16" s="1" customFormat="1" ht="16.5" spans="1:9">
      <c r="A16" s="12"/>
      <c r="B16" s="13"/>
      <c r="C16" s="14"/>
      <c r="D16" s="15"/>
      <c r="E16" s="14"/>
      <c r="F16" s="16" t="s">
        <v>19</v>
      </c>
      <c r="G16" s="13">
        <v>7213</v>
      </c>
      <c r="H16" s="17">
        <v>0.14</v>
      </c>
      <c r="I16" s="13">
        <v>1009.82</v>
      </c>
    </row>
    <row r="17" s="1" customFormat="1" ht="16.5" spans="1:9">
      <c r="A17" s="12">
        <v>45860</v>
      </c>
      <c r="B17" s="13" t="s">
        <v>10</v>
      </c>
      <c r="C17" s="14" t="s">
        <v>25</v>
      </c>
      <c r="D17" s="15" t="s">
        <v>122</v>
      </c>
      <c r="E17" s="14" t="s">
        <v>25</v>
      </c>
      <c r="F17" s="16" t="s">
        <v>27</v>
      </c>
      <c r="G17" s="13">
        <v>2000</v>
      </c>
      <c r="H17" s="17">
        <v>0.4</v>
      </c>
      <c r="I17" s="13">
        <v>800</v>
      </c>
    </row>
    <row r="18" s="1" customFormat="1" ht="16.5" spans="1:9">
      <c r="A18" s="12">
        <v>45862</v>
      </c>
      <c r="B18" s="13" t="s">
        <v>10</v>
      </c>
      <c r="C18" s="14" t="s">
        <v>123</v>
      </c>
      <c r="D18" s="15" t="s">
        <v>124</v>
      </c>
      <c r="E18" s="14" t="s">
        <v>125</v>
      </c>
      <c r="F18" s="16" t="s">
        <v>14</v>
      </c>
      <c r="G18" s="13">
        <v>13055</v>
      </c>
      <c r="H18" s="17">
        <v>0.23</v>
      </c>
      <c r="I18" s="13">
        <v>3002.65</v>
      </c>
    </row>
    <row r="19" s="1" customFormat="1" ht="16.5" spans="1:9">
      <c r="A19" s="12"/>
      <c r="B19" s="13"/>
      <c r="C19" s="14"/>
      <c r="D19" s="15"/>
      <c r="E19" s="14"/>
      <c r="F19" s="16" t="s">
        <v>15</v>
      </c>
      <c r="G19" s="13">
        <v>13055</v>
      </c>
      <c r="H19" s="17">
        <v>0.07</v>
      </c>
      <c r="I19" s="13">
        <v>913.85</v>
      </c>
    </row>
    <row r="20" s="1" customFormat="1" ht="16.5" spans="1:9">
      <c r="A20" s="12"/>
      <c r="B20" s="13"/>
      <c r="C20" s="14"/>
      <c r="D20" s="15"/>
      <c r="E20" s="14"/>
      <c r="F20" s="16" t="s">
        <v>17</v>
      </c>
      <c r="G20" s="13">
        <v>13055</v>
      </c>
      <c r="H20" s="17">
        <v>0</v>
      </c>
      <c r="I20" s="13">
        <v>0</v>
      </c>
    </row>
    <row r="21" s="1" customFormat="1" ht="16.5" spans="1:9">
      <c r="A21" s="12"/>
      <c r="B21" s="13"/>
      <c r="C21" s="14"/>
      <c r="D21" s="15"/>
      <c r="E21" s="14"/>
      <c r="F21" s="16" t="s">
        <v>16</v>
      </c>
      <c r="G21" s="13">
        <v>800</v>
      </c>
      <c r="H21" s="17">
        <v>0.2</v>
      </c>
      <c r="I21" s="13">
        <v>160</v>
      </c>
    </row>
    <row r="22" s="1" customFormat="1" ht="16.5" spans="1:9">
      <c r="A22" s="18"/>
      <c r="B22" s="16"/>
      <c r="C22" s="19"/>
      <c r="D22" s="20"/>
      <c r="E22" s="19"/>
      <c r="F22" s="16" t="s">
        <v>18</v>
      </c>
      <c r="G22" s="16">
        <v>52220</v>
      </c>
      <c r="H22" s="21">
        <v>0.038</v>
      </c>
      <c r="I22" s="16">
        <v>1984.36</v>
      </c>
    </row>
    <row r="23" s="1" customFormat="1" ht="16.5" spans="1:9">
      <c r="A23" s="12"/>
      <c r="B23" s="13"/>
      <c r="C23" s="14"/>
      <c r="D23" s="15"/>
      <c r="E23" s="14"/>
      <c r="F23" s="16" t="s">
        <v>88</v>
      </c>
      <c r="G23" s="13">
        <v>13055</v>
      </c>
      <c r="H23" s="17">
        <v>0.09</v>
      </c>
      <c r="I23" s="13">
        <v>1174.95</v>
      </c>
    </row>
    <row r="24" s="1" customFormat="1" ht="16.5" spans="1:9">
      <c r="A24" s="12"/>
      <c r="B24" s="13"/>
      <c r="C24" s="14"/>
      <c r="D24" s="15"/>
      <c r="E24" s="14"/>
      <c r="F24" s="16" t="s">
        <v>24</v>
      </c>
      <c r="G24" s="13">
        <v>13055</v>
      </c>
      <c r="H24" s="17">
        <v>0.12</v>
      </c>
      <c r="I24" s="13">
        <v>1566.6</v>
      </c>
    </row>
    <row r="25" s="1" customFormat="1" ht="16.5" spans="1:9">
      <c r="A25" s="18">
        <v>45871</v>
      </c>
      <c r="B25" s="16" t="s">
        <v>10</v>
      </c>
      <c r="C25" s="19">
        <v>87132</v>
      </c>
      <c r="D25" s="20" t="s">
        <v>126</v>
      </c>
      <c r="E25" s="19" t="s">
        <v>127</v>
      </c>
      <c r="F25" s="16" t="s">
        <v>128</v>
      </c>
      <c r="G25" s="16">
        <v>379</v>
      </c>
      <c r="H25" s="21">
        <v>0.23</v>
      </c>
      <c r="I25" s="16">
        <v>87.17</v>
      </c>
    </row>
    <row r="26" s="1" customFormat="1" ht="16.5" spans="1:9">
      <c r="A26" s="18"/>
      <c r="B26" s="16"/>
      <c r="C26" s="19"/>
      <c r="D26" s="20"/>
      <c r="E26" s="19"/>
      <c r="F26" s="16" t="s">
        <v>129</v>
      </c>
      <c r="G26" s="16">
        <v>379</v>
      </c>
      <c r="H26" s="21">
        <v>0.15</v>
      </c>
      <c r="I26" s="16">
        <v>56.85</v>
      </c>
    </row>
    <row r="27" s="1" customFormat="1" ht="16.5" spans="1:9">
      <c r="A27" s="12">
        <v>45875</v>
      </c>
      <c r="B27" s="13" t="s">
        <v>10</v>
      </c>
      <c r="C27" s="14" t="s">
        <v>25</v>
      </c>
      <c r="D27" s="15" t="s">
        <v>130</v>
      </c>
      <c r="E27" s="14" t="s">
        <v>25</v>
      </c>
      <c r="F27" s="16" t="s">
        <v>27</v>
      </c>
      <c r="G27" s="13">
        <v>5000</v>
      </c>
      <c r="H27" s="17">
        <v>0.4</v>
      </c>
      <c r="I27" s="13">
        <v>2000</v>
      </c>
    </row>
    <row r="28" s="1" customFormat="1" spans="9:9">
      <c r="I28" s="23">
        <f>SUM(I3:I27)</f>
        <v>21995.916</v>
      </c>
    </row>
    <row r="29" s="1" customFormat="1" spans="9:9">
      <c r="I29" s="23"/>
    </row>
    <row r="30" s="1" customFormat="1" spans="9:9">
      <c r="I30" s="23"/>
    </row>
    <row r="31" s="1" customFormat="1" spans="9:9">
      <c r="I31" s="23"/>
    </row>
  </sheetData>
  <autoFilter xmlns:etc="http://www.wps.cn/officeDocument/2017/etCustomData" ref="A2:I2" etc:filterBottomFollowUsedRange="0">
    <extLst/>
  </autoFilter>
  <mergeCells count="21">
    <mergeCell ref="A1:I1"/>
    <mergeCell ref="A3:A9"/>
    <mergeCell ref="A10:A16"/>
    <mergeCell ref="A18:A24"/>
    <mergeCell ref="A25:A26"/>
    <mergeCell ref="B3:B9"/>
    <mergeCell ref="B10:B16"/>
    <mergeCell ref="B18:B24"/>
    <mergeCell ref="B25:B26"/>
    <mergeCell ref="C3:C9"/>
    <mergeCell ref="C10:C16"/>
    <mergeCell ref="C18:C24"/>
    <mergeCell ref="C25:C26"/>
    <mergeCell ref="D3:D9"/>
    <mergeCell ref="D10:D16"/>
    <mergeCell ref="D18:D24"/>
    <mergeCell ref="D25:D26"/>
    <mergeCell ref="E3:E9"/>
    <mergeCell ref="E10:E16"/>
    <mergeCell ref="E18:E24"/>
    <mergeCell ref="E25:E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2025-1月已开票</vt:lpstr>
      <vt:lpstr>2025-2月已开票</vt:lpstr>
      <vt:lpstr>2025-3月已开票</vt:lpstr>
      <vt:lpstr>2025-4月已开票</vt:lpstr>
      <vt:lpstr>2025-5月已开票</vt:lpstr>
      <vt:lpstr>2025-6月已开票</vt:lpstr>
      <vt:lpstr>2025-7月已开票</vt:lpstr>
      <vt:lpstr>2025-8月未开票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2025-08-19T07:04:28Z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9813419591664844BD9F0D685659EF41_13</vt:lpwstr>
  </property>
</Properties>
</file>