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8月对账单" sheetId="28" r:id="rId1"/>
  </sheets>
  <definedNames>
    <definedName name="_xlnm._FilterDatabase" localSheetId="0" hidden="1">'8月对账单'!$A$1:$I$8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<sst xmlns="http://schemas.openxmlformats.org/spreadsheetml/2006/main" count="38" uniqueCount="38">
  <si>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</si>
  <si>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</si>
  <si>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</si>
  <si>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</si>
  <si>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</si>
  <si>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</si>
  <si>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</si>
  <si>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</si>
  <si>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</si>
  <si>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</si>
  <si>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Angelina</t>
  </si>
  <si>
    <t>87782
87786</t>
  </si>
  <si>
    <t>RKRBSKD0020</t>
  </si>
  <si>
    <t>TIAN 6268-128-406
China 女衬衫</t>
  </si>
  <si>
    <t>白织标-55*10mm 
WLBCGEN015 (BKWOL24005)</t>
  </si>
  <si>
    <t>白色缎带洗标CLBCGEN003*4页-60*25mm</t>
  </si>
  <si>
    <t>空白标BKKBXM24002（60*25mm）</t>
  </si>
  <si>
    <t>白色吊牌HPBCGEN001-60*95mm</t>
  </si>
  <si>
    <t>黑色 吊绳 MRBCGEN004-320*1.5mm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</si>
  <si>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</si>
  <si>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</si>
  <si>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</si>
  <si>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</si>
  <si>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</si>
  <si>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</si>
  <si>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</si>
  <si>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</si>
  <si>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</si>
  <si>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</si>
  <si>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</si>
  <si>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</si>
  <si>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</si>
  <si>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</si>
  <si>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</si>
  <si>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</si>
  <si>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</si>
  <si>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</si>
  <si>
    <t>6268-128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</si>
</sst>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58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F20" sqref="F20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8.72727272727273" style="1"/>
    <col min="11" max="11" width="12.8181818181818" style="1"/>
    <col min="12" max="15" width="8.72727272727273" style="1"/>
    <col min="16" max="16" width="12.8181818181818" style="1"/>
    <col min="17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28" t="s">
        <v>9</v>
      </c>
    </row>
    <row r="3" ht="33" spans="1:9">
      <c r="A3" s="12">
        <v>45881</v>
      </c>
      <c r="B3" s="13" t="s">
        <v>10</v>
      </c>
      <c r="C3" s="14" t="s">
        <v>11</v>
      </c>
      <c r="D3" s="15" t="s">
        <v>12</v>
      </c>
      <c r="E3" s="14" t="s">
        <v>13</v>
      </c>
      <c r="F3" s="16" t="s">
        <v>14</v>
      </c>
      <c r="G3" s="17">
        <f>2000+10</f>
        <v>2010</v>
      </c>
      <c r="H3" s="18">
        <v>0.1</v>
      </c>
      <c r="I3" s="17">
        <f>G3*H3</f>
        <v>201</v>
      </c>
    </row>
    <row r="4" ht="16.5" spans="1:9">
      <c r="A4" s="12"/>
      <c r="B4" s="13"/>
      <c r="C4" s="14"/>
      <c r="D4" s="15"/>
      <c r="E4" s="14"/>
      <c r="F4" s="17" t="s">
        <v>15</v>
      </c>
      <c r="G4" s="17">
        <f>2010*4</f>
        <v>8040</v>
      </c>
      <c r="H4" s="18">
        <v>0.042</v>
      </c>
      <c r="I4" s="17">
        <f>G4*H4</f>
        <v>337.68</v>
      </c>
    </row>
    <row r="5" ht="16.5" spans="1:9">
      <c r="A5" s="12"/>
      <c r="B5" s="13"/>
      <c r="C5" s="14"/>
      <c r="D5" s="15"/>
      <c r="E5" s="14"/>
      <c r="F5" s="17" t="s">
        <v>16</v>
      </c>
      <c r="G5" s="17">
        <v>2010</v>
      </c>
      <c r="H5" s="18">
        <v>0.03</v>
      </c>
      <c r="I5" s="17">
        <f>G5*H5</f>
        <v>60.3</v>
      </c>
    </row>
    <row r="6" ht="16.5" spans="1:9">
      <c r="A6" s="12"/>
      <c r="B6" s="13"/>
      <c r="C6" s="14"/>
      <c r="D6" s="15"/>
      <c r="E6" s="14"/>
      <c r="F6" s="14" t="s">
        <v>17</v>
      </c>
      <c r="G6" s="17">
        <f>2000+10</f>
        <v>2010</v>
      </c>
      <c r="H6" s="18">
        <v>0.28</v>
      </c>
      <c r="I6" s="17">
        <f>G6*H6</f>
        <v>562.8</v>
      </c>
    </row>
    <row r="7" ht="16.5" spans="1:9">
      <c r="A7" s="12"/>
      <c r="B7" s="13"/>
      <c r="C7" s="14"/>
      <c r="D7" s="15"/>
      <c r="E7" s="14"/>
      <c r="F7" s="13" t="s">
        <v>18</v>
      </c>
      <c r="G7" s="17">
        <f>2000+10</f>
        <v>2010</v>
      </c>
      <c r="H7" s="18">
        <v>0.1</v>
      </c>
      <c r="I7" s="17">
        <f>G7*H7</f>
        <v>201</v>
      </c>
    </row>
    <row r="8" ht="16.5" spans="9:9">
      <c r="I8" s="29">
        <f>SUM(I3:I7)</f>
        <v>1362.78</v>
      </c>
    </row>
    <row r="13" ht="28.5" spans="1:10">
      <c r="A13" s="19" t="s">
        <v>19</v>
      </c>
      <c r="B13" s="19"/>
      <c r="C13" s="19"/>
      <c r="D13" s="19"/>
      <c r="E13" s="19"/>
      <c r="F13" s="19"/>
      <c r="G13" s="19"/>
      <c r="H13" s="19"/>
      <c r="I13" s="19"/>
      <c r="J13" s="19"/>
    </row>
    <row r="14" ht="14.5" spans="1:10">
      <c r="A14" s="20" t="s">
        <v>20</v>
      </c>
      <c r="B14" s="20" t="s">
        <v>21</v>
      </c>
      <c r="C14" s="20" t="s">
        <v>22</v>
      </c>
      <c r="D14" s="21" t="s">
        <v>23</v>
      </c>
      <c r="E14" s="20" t="s">
        <v>24</v>
      </c>
      <c r="F14" s="22" t="s">
        <v>25</v>
      </c>
      <c r="G14" s="20" t="s">
        <v>26</v>
      </c>
      <c r="H14" s="20" t="s">
        <v>27</v>
      </c>
      <c r="I14" s="21" t="s">
        <v>28</v>
      </c>
      <c r="J14" s="20" t="s">
        <v>29</v>
      </c>
    </row>
    <row r="15" ht="28.5" spans="1:10">
      <c r="A15" s="20"/>
      <c r="B15" s="20"/>
      <c r="C15" s="20"/>
      <c r="D15" s="23" t="s">
        <v>30</v>
      </c>
      <c r="E15" s="20"/>
      <c r="F15" s="24" t="s">
        <v>31</v>
      </c>
      <c r="G15" s="20"/>
      <c r="H15" s="20"/>
      <c r="I15" s="30" t="s">
        <v>32</v>
      </c>
      <c r="J15" s="20"/>
    </row>
    <row r="16" ht="28" spans="1:10">
      <c r="A16" s="25">
        <v>1</v>
      </c>
      <c r="B16" s="26">
        <v>45891</v>
      </c>
      <c r="C16" s="27" t="s">
        <v>33</v>
      </c>
      <c r="D16" s="27" t="s">
        <v>34</v>
      </c>
      <c r="E16" s="27" t="s">
        <v>35</v>
      </c>
      <c r="F16" s="27"/>
      <c r="G16" s="27" t="s">
        <v>36</v>
      </c>
      <c r="H16" s="27">
        <v>2010</v>
      </c>
      <c r="I16" s="27">
        <v>1362.78</v>
      </c>
      <c r="J16" s="27" t="s">
        <v>37</v>
      </c>
    </row>
  </sheetData>
  <autoFilter xmlns:etc="http://www.wps.cn/officeDocument/2017/etCustomData" ref="A1:I8" etc:filterBottomFollowUsedRange="0">
    <extLst/>
  </autoFilter>
  <mergeCells count="14">
    <mergeCell ref="A1:I1"/>
    <mergeCell ref="A13:J13"/>
    <mergeCell ref="A3:A7"/>
    <mergeCell ref="A14:A15"/>
    <mergeCell ref="B3:B7"/>
    <mergeCell ref="B14:B15"/>
    <mergeCell ref="C3:C7"/>
    <mergeCell ref="C14:C15"/>
    <mergeCell ref="D3:D7"/>
    <mergeCell ref="E3:E7"/>
    <mergeCell ref="E14:E15"/>
    <mergeCell ref="G14:G15"/>
    <mergeCell ref="H14:H15"/>
    <mergeCell ref="J14:J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2025-08-22T01:42:04Z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884B07814F664AC4BB775C1F942BB923_13</vt:lpwstr>
  </property>
</Properties>
</file>