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7月未开票" sheetId="23" r:id="rId1"/>
    <sheet name="开票通知" sheetId="24" r:id="rId2"/>
  </sheets>
  <definedNames>
    <definedName name="_xlnm._FilterDatabase" localSheetId="0" hidden="1">'7月未开票'!$A$2:$I$33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<sst xmlns="http://schemas.openxmlformats.org/spreadsheetml/2006/main" count="112" uniqueCount="54">
  <si>
    <t>聚源2025对 账 单-Recall</t>
  </si>
  <si>
    <t>下单时间</t>
  </si>
  <si>
    <t>客户联系人</t>
  </si>
  <si>
    <t>PO号</t>
  </si>
  <si>
    <t>睿颢合同号</t>
  </si>
  <si>
    <t>款号</t>
  </si>
  <si>
    <t>品名</t>
  </si>
  <si>
    <t>数量(片）</t>
  </si>
  <si>
    <t>单价</t>
  </si>
  <si>
    <t>金额(RMB)</t>
  </si>
  <si>
    <t>Amber</t>
  </si>
  <si>
    <t>81469
81445
83931
81468
81796</t>
  </si>
  <si>
    <t>RBSKJY005</t>
  </si>
  <si>
    <t>MERCEDES 6960-752-711/800
Cambodia 男 RFID</t>
  </si>
  <si>
    <t>白色吊牌HPBCRFI001-60*95mm-RFID LOGO</t>
  </si>
  <si>
    <t>白色吊牌HPBCRFI001-60*95mm-RFID LOGO ZALA</t>
  </si>
  <si>
    <t>黑色吊绳 MRBCGEN004-320*1.5mm</t>
  </si>
  <si>
    <t>价格贴：红 BKSKR24002 蓝 BKSKR24001</t>
  </si>
  <si>
    <t>/</t>
  </si>
  <si>
    <t>RBSKJY006</t>
  </si>
  <si>
    <t>MERCEDES 6960-752-711/800
Cambodia 男 RFID 翻1</t>
  </si>
  <si>
    <t>RBSKJY008</t>
  </si>
  <si>
    <t>MERCEDES 6960-752-711/800
Cambodia 男上 RFID 翻2</t>
  </si>
  <si>
    <t>白色缎带洗标CLBCGEN003*1页-60*25mm（加页码）</t>
  </si>
  <si>
    <t>白色缎带洗标CLBCGEN003*3页-60*25mm（加页码）</t>
  </si>
  <si>
    <t>BKKBXM24002 白色缎带空白标（60*25mm）</t>
  </si>
  <si>
    <t>黑色织标WLBCRFI014-65*19mm-RFID</t>
  </si>
  <si>
    <t>黑色织标WLBCRFI014-65*19mm-RFID(1%免费损耗)</t>
  </si>
  <si>
    <t>81465
81443
83932
82473
82474</t>
  </si>
  <si>
    <t>RBSKJY004</t>
  </si>
  <si>
    <t>MONICA 6959-752-800
Cambodia 男 RFID</t>
  </si>
  <si>
    <t>RBSKJY007</t>
  </si>
  <si>
    <t>MONICA 6959-752-800
Cambodia 男 RFID 翻1</t>
  </si>
  <si>
    <t>RBSKJY010</t>
  </si>
  <si>
    <t>致地-睿灏开票明细</t>
  </si>
  <si>
    <t>客户名称：致地</t>
  </si>
  <si>
    <t>开票品名</t>
  </si>
  <si>
    <t>商品大类</t>
  </si>
  <si>
    <t>计量单位</t>
  </si>
  <si>
    <t>数量</t>
  </si>
  <si>
    <t>金额</t>
  </si>
  <si>
    <t>发票备注外销号</t>
  </si>
  <si>
    <t>吊牌</t>
  </si>
  <si>
    <t>纸制品</t>
  </si>
  <si>
    <t>个</t>
  </si>
  <si>
    <t>25Y0201EA0112</t>
  </si>
  <si>
    <t>绳子</t>
  </si>
  <si>
    <t>纺织产品</t>
  </si>
  <si>
    <t>吊粒</t>
  </si>
  <si>
    <t>主标</t>
  </si>
  <si>
    <t>25Y0201EA0135</t>
  </si>
  <si>
    <t>洗标</t>
  </si>
  <si>
    <t>吊绳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</si>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</sst>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  <numFmt numFmtId="178" formatCode="0_);[Red]\(0\)"/>
    <numFmt numFmtId="179" formatCode="0.00_);[Red]\(0.00\)"/>
    <numFmt numFmtId="180" formatCode="0.0000_);[Red]\(0.0000\)"/>
    <numFmt numFmtId="181" formatCode="\¥#,##0.00_);[Red]\(\¥#,##0.00\)"/>
  </numFmts>
  <fonts count="35">
    <font>
      <sz val="11"/>
      <color theme="1"/>
      <name val="宋体"/>
      <charset val="134"/>
      <scheme val="minor"/>
    </font>
    <font>
      <b/>
      <sz val="16"/>
      <color theme="3" tint="-0.499984740745262"/>
      <name val="微软雅黑"/>
      <charset val="134"/>
    </font>
    <font>
      <b/>
      <sz val="12"/>
      <color theme="3" tint="-0.499984740745262"/>
      <name val="微软雅黑"/>
      <charset val="134"/>
    </font>
    <font>
      <b/>
      <sz val="11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b/>
      <u/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horizontal="center" vertical="center"/>
    </xf>
    <xf numFmtId="0" fontId="33" fillId="0" borderId="0">
      <alignment horizontal="center" vertical="center"/>
    </xf>
    <xf numFmtId="0" fontId="33" fillId="0" borderId="0">
      <alignment horizontal="center" vertical="center"/>
    </xf>
    <xf numFmtId="0" fontId="34" fillId="0" borderId="0">
      <alignment vertical="center"/>
    </xf>
    <xf numFmtId="0" fontId="0" fillId="0" borderId="0">
      <alignment vertical="center"/>
    </xf>
    <xf numFmtId="0" fontId="33" fillId="0" borderId="0">
      <alignment horizontal="center" vertical="center"/>
    </xf>
    <xf numFmtId="0" fontId="0" fillId="0" borderId="0"/>
  </cellStyleXfs>
  <cellXfs count="4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5" fillId="0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/>
    </xf>
    <xf numFmtId="179" fontId="10" fillId="0" borderId="1" xfId="0" applyNumberFormat="1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14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181" fontId="11" fillId="0" borderId="1" xfId="0" applyNumberFormat="1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  <cellStyle name="常规 15" xfId="55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abSelected="1" workbookViewId="0">
      <selection activeCell="D7" sqref="D7:D9"/>
    </sheetView>
  </sheetViews>
  <sheetFormatPr defaultColWidth="8.72727272727273" defaultRowHeight="14"/>
  <cols>
    <col min="1" max="1" width="13.1818181818182" style="1" customWidth="1"/>
    <col min="2" max="2" width="10.7272727272727" style="1" customWidth="1"/>
    <col min="3" max="3" width="7.63636363636364" style="1" customWidth="1"/>
    <col min="4" max="4" width="13.6363636363636" style="1" customWidth="1"/>
    <col min="5" max="5" width="29.4545454545455" style="1" customWidth="1"/>
    <col min="6" max="6" width="56.0909090909091" style="1" customWidth="1"/>
    <col min="7" max="7" width="9.45454545454546" style="1" customWidth="1"/>
    <col min="8" max="8" width="8.72727272727273" style="1" customWidth="1"/>
    <col min="9" max="9" width="12.6363636363636" style="1" customWidth="1"/>
    <col min="10" max="16384" width="8.72727272727273" style="1"/>
  </cols>
  <sheetData>
    <row r="1" s="1" customFormat="1" ht="21" spans="1:9">
      <c r="A1" s="25" t="s">
        <v>0</v>
      </c>
      <c r="B1" s="26"/>
      <c r="C1" s="26"/>
      <c r="D1" s="27"/>
      <c r="E1" s="26"/>
      <c r="F1" s="26"/>
      <c r="G1" s="26"/>
      <c r="H1" s="26"/>
      <c r="I1" s="26"/>
    </row>
    <row r="2" s="1" customFormat="1" spans="1:9">
      <c r="A2" s="28" t="s">
        <v>1</v>
      </c>
      <c r="B2" s="28" t="s">
        <v>2</v>
      </c>
      <c r="C2" s="28" t="s">
        <v>3</v>
      </c>
      <c r="D2" s="29" t="s">
        <v>4</v>
      </c>
      <c r="E2" s="28" t="s">
        <v>5</v>
      </c>
      <c r="F2" s="30" t="s">
        <v>6</v>
      </c>
      <c r="G2" s="31" t="s">
        <v>7</v>
      </c>
      <c r="H2" s="32" t="s">
        <v>8</v>
      </c>
      <c r="I2" s="47" t="s">
        <v>9</v>
      </c>
    </row>
    <row r="3" s="1" customFormat="1" ht="16.5" spans="1:9">
      <c r="A3" s="33">
        <v>45831</v>
      </c>
      <c r="B3" s="34" t="s">
        <v>10</v>
      </c>
      <c r="C3" s="35" t="s">
        <v>11</v>
      </c>
      <c r="D3" s="36" t="s">
        <v>12</v>
      </c>
      <c r="E3" s="35" t="s">
        <v>13</v>
      </c>
      <c r="F3" s="37" t="s">
        <v>14</v>
      </c>
      <c r="G3" s="37">
        <v>11326</v>
      </c>
      <c r="H3" s="38">
        <v>0.24</v>
      </c>
      <c r="I3" s="37">
        <f>G3*H3</f>
        <v>2718.24</v>
      </c>
    </row>
    <row r="4" s="1" customFormat="1" ht="16.5" spans="1:9">
      <c r="A4" s="39"/>
      <c r="B4" s="40"/>
      <c r="C4" s="41"/>
      <c r="D4" s="42"/>
      <c r="E4" s="41"/>
      <c r="F4" s="37" t="s">
        <v>15</v>
      </c>
      <c r="G4" s="37">
        <v>400</v>
      </c>
      <c r="H4" s="38">
        <v>0.2</v>
      </c>
      <c r="I4" s="37">
        <f t="shared" ref="I4:I16" si="0">G4*H4</f>
        <v>80</v>
      </c>
    </row>
    <row r="5" s="1" customFormat="1" ht="16.5" spans="1:9">
      <c r="A5" s="39"/>
      <c r="B5" s="40"/>
      <c r="C5" s="41"/>
      <c r="D5" s="42"/>
      <c r="E5" s="41"/>
      <c r="F5" s="37" t="s">
        <v>16</v>
      </c>
      <c r="G5" s="37">
        <v>11726</v>
      </c>
      <c r="H5" s="38">
        <v>0.065</v>
      </c>
      <c r="I5" s="37">
        <f t="shared" si="0"/>
        <v>762.19</v>
      </c>
    </row>
    <row r="6" s="1" customFormat="1" ht="16.5" spans="1:9">
      <c r="A6" s="43"/>
      <c r="B6" s="44"/>
      <c r="C6" s="45"/>
      <c r="D6" s="46"/>
      <c r="E6" s="45"/>
      <c r="F6" s="37" t="s">
        <v>17</v>
      </c>
      <c r="G6" s="37">
        <v>11326</v>
      </c>
      <c r="H6" s="38">
        <v>0</v>
      </c>
      <c r="I6" s="37">
        <f t="shared" si="0"/>
        <v>0</v>
      </c>
    </row>
    <row r="7" s="1" customFormat="1" ht="16.5" spans="1:9">
      <c r="A7" s="33">
        <v>45840</v>
      </c>
      <c r="B7" s="34" t="s">
        <v>10</v>
      </c>
      <c r="C7" s="35" t="s">
        <v>18</v>
      </c>
      <c r="D7" s="36" t="s">
        <v>19</v>
      </c>
      <c r="E7" s="35" t="s">
        <v>20</v>
      </c>
      <c r="F7" s="37" t="s">
        <v>14</v>
      </c>
      <c r="G7" s="37">
        <v>16034</v>
      </c>
      <c r="H7" s="38">
        <v>0.24</v>
      </c>
      <c r="I7" s="37">
        <f t="shared" si="0"/>
        <v>3848.16</v>
      </c>
    </row>
    <row r="8" s="1" customFormat="1" ht="16.5" spans="1:9">
      <c r="A8" s="39"/>
      <c r="B8" s="40"/>
      <c r="C8" s="41"/>
      <c r="D8" s="42"/>
      <c r="E8" s="41"/>
      <c r="F8" s="37" t="s">
        <v>16</v>
      </c>
      <c r="G8" s="37">
        <v>16000</v>
      </c>
      <c r="H8" s="38">
        <v>0.065</v>
      </c>
      <c r="I8" s="37">
        <f t="shared" si="0"/>
        <v>1040</v>
      </c>
    </row>
    <row r="9" s="1" customFormat="1" ht="16.5" spans="1:9">
      <c r="A9" s="43"/>
      <c r="B9" s="44"/>
      <c r="C9" s="45"/>
      <c r="D9" s="46"/>
      <c r="E9" s="45"/>
      <c r="F9" s="37" t="s">
        <v>17</v>
      </c>
      <c r="G9" s="37">
        <v>16034</v>
      </c>
      <c r="H9" s="38">
        <v>0</v>
      </c>
      <c r="I9" s="37">
        <f t="shared" si="0"/>
        <v>0</v>
      </c>
    </row>
    <row r="10" s="1" customFormat="1" ht="16.5" spans="1:9">
      <c r="A10" s="33">
        <v>45842</v>
      </c>
      <c r="B10" s="34" t="s">
        <v>10</v>
      </c>
      <c r="C10" s="35" t="s">
        <v>18</v>
      </c>
      <c r="D10" s="36" t="s">
        <v>21</v>
      </c>
      <c r="E10" s="35" t="s">
        <v>22</v>
      </c>
      <c r="F10" s="37" t="s">
        <v>14</v>
      </c>
      <c r="G10" s="37">
        <v>2520</v>
      </c>
      <c r="H10" s="38">
        <v>0.24</v>
      </c>
      <c r="I10" s="37">
        <f t="shared" si="0"/>
        <v>604.8</v>
      </c>
    </row>
    <row r="11" s="1" customFormat="1" ht="16.5" spans="1:9">
      <c r="A11" s="39"/>
      <c r="B11" s="40"/>
      <c r="C11" s="41"/>
      <c r="D11" s="42"/>
      <c r="E11" s="41"/>
      <c r="F11" s="37" t="s">
        <v>16</v>
      </c>
      <c r="G11" s="37">
        <v>2539</v>
      </c>
      <c r="H11" s="38">
        <v>0.065</v>
      </c>
      <c r="I11" s="37">
        <f t="shared" si="0"/>
        <v>165.035</v>
      </c>
    </row>
    <row r="12" s="1" customFormat="1" ht="16.5" spans="1:9">
      <c r="A12" s="39"/>
      <c r="B12" s="40"/>
      <c r="C12" s="41"/>
      <c r="D12" s="42"/>
      <c r="E12" s="41"/>
      <c r="F12" s="37" t="s">
        <v>17</v>
      </c>
      <c r="G12" s="37">
        <v>2520</v>
      </c>
      <c r="H12" s="38">
        <v>0</v>
      </c>
      <c r="I12" s="37">
        <f t="shared" si="0"/>
        <v>0</v>
      </c>
    </row>
    <row r="13" s="1" customFormat="1" ht="16.5" spans="1:9">
      <c r="A13" s="39"/>
      <c r="B13" s="40"/>
      <c r="C13" s="41"/>
      <c r="D13" s="42"/>
      <c r="E13" s="41"/>
      <c r="F13" s="37" t="s">
        <v>23</v>
      </c>
      <c r="G13" s="37">
        <v>1959</v>
      </c>
      <c r="H13" s="38">
        <v>0.04</v>
      </c>
      <c r="I13" s="37">
        <f t="shared" si="0"/>
        <v>78.36</v>
      </c>
    </row>
    <row r="14" s="1" customFormat="1" ht="16.5" spans="1:9">
      <c r="A14" s="39"/>
      <c r="B14" s="40"/>
      <c r="C14" s="41"/>
      <c r="D14" s="42"/>
      <c r="E14" s="41"/>
      <c r="F14" s="37" t="s">
        <v>24</v>
      </c>
      <c r="G14" s="37">
        <v>5877</v>
      </c>
      <c r="H14" s="38">
        <v>0.04</v>
      </c>
      <c r="I14" s="37">
        <f t="shared" si="0"/>
        <v>235.08</v>
      </c>
    </row>
    <row r="15" s="1" customFormat="1" ht="16.5" spans="1:9">
      <c r="A15" s="39"/>
      <c r="B15" s="40"/>
      <c r="C15" s="41"/>
      <c r="D15" s="42"/>
      <c r="E15" s="41"/>
      <c r="F15" s="37" t="s">
        <v>25</v>
      </c>
      <c r="G15" s="37">
        <v>1959</v>
      </c>
      <c r="H15" s="38">
        <v>0.03</v>
      </c>
      <c r="I15" s="37">
        <f t="shared" si="0"/>
        <v>58.77</v>
      </c>
    </row>
    <row r="16" s="1" customFormat="1" ht="16.5" spans="1:9">
      <c r="A16" s="39"/>
      <c r="B16" s="40"/>
      <c r="C16" s="41"/>
      <c r="D16" s="42"/>
      <c r="E16" s="41"/>
      <c r="F16" s="37" t="s">
        <v>26</v>
      </c>
      <c r="G16" s="37">
        <v>2240</v>
      </c>
      <c r="H16" s="38">
        <v>0.85</v>
      </c>
      <c r="I16" s="37">
        <f t="shared" si="0"/>
        <v>1904</v>
      </c>
    </row>
    <row r="17" s="1" customFormat="1" ht="16.5" spans="1:9">
      <c r="A17" s="39"/>
      <c r="B17" s="40"/>
      <c r="C17" s="41"/>
      <c r="D17" s="42"/>
      <c r="E17" s="41"/>
      <c r="F17" s="37" t="s">
        <v>27</v>
      </c>
      <c r="G17" s="37">
        <v>22</v>
      </c>
      <c r="H17" s="38">
        <v>0</v>
      </c>
      <c r="I17" s="37">
        <f t="shared" ref="I17:I32" si="1">G17*H17</f>
        <v>0</v>
      </c>
    </row>
    <row r="18" s="1" customFormat="1" ht="16.5" spans="1:9">
      <c r="A18" s="33">
        <v>45831</v>
      </c>
      <c r="B18" s="34" t="s">
        <v>10</v>
      </c>
      <c r="C18" s="35" t="s">
        <v>28</v>
      </c>
      <c r="D18" s="36" t="s">
        <v>29</v>
      </c>
      <c r="E18" s="35" t="s">
        <v>30</v>
      </c>
      <c r="F18" s="37" t="s">
        <v>14</v>
      </c>
      <c r="G18" s="37">
        <v>4363</v>
      </c>
      <c r="H18" s="38">
        <v>0.24</v>
      </c>
      <c r="I18" s="37">
        <f t="shared" si="1"/>
        <v>1047.12</v>
      </c>
    </row>
    <row r="19" s="1" customFormat="1" ht="16.5" spans="1:9">
      <c r="A19" s="39"/>
      <c r="B19" s="40"/>
      <c r="C19" s="41"/>
      <c r="D19" s="42"/>
      <c r="E19" s="41"/>
      <c r="F19" s="37" t="s">
        <v>15</v>
      </c>
      <c r="G19" s="37">
        <v>650</v>
      </c>
      <c r="H19" s="38">
        <v>0.2</v>
      </c>
      <c r="I19" s="37">
        <f t="shared" si="1"/>
        <v>130</v>
      </c>
    </row>
    <row r="20" s="1" customFormat="1" ht="16.5" spans="1:9">
      <c r="A20" s="39"/>
      <c r="B20" s="40"/>
      <c r="C20" s="41"/>
      <c r="D20" s="42"/>
      <c r="E20" s="41"/>
      <c r="F20" s="37" t="s">
        <v>16</v>
      </c>
      <c r="G20" s="37">
        <v>5013</v>
      </c>
      <c r="H20" s="38">
        <v>0.065</v>
      </c>
      <c r="I20" s="37">
        <f t="shared" si="1"/>
        <v>325.845</v>
      </c>
    </row>
    <row r="21" s="1" customFormat="1" ht="16.5" spans="1:9">
      <c r="A21" s="43"/>
      <c r="B21" s="44"/>
      <c r="C21" s="45"/>
      <c r="D21" s="46"/>
      <c r="E21" s="45"/>
      <c r="F21" s="37" t="s">
        <v>17</v>
      </c>
      <c r="G21" s="37">
        <v>4363</v>
      </c>
      <c r="H21" s="38">
        <v>0</v>
      </c>
      <c r="I21" s="37">
        <f t="shared" si="1"/>
        <v>0</v>
      </c>
    </row>
    <row r="22" s="1" customFormat="1" ht="16.5" spans="1:9">
      <c r="A22" s="33">
        <v>45840</v>
      </c>
      <c r="B22" s="34" t="s">
        <v>10</v>
      </c>
      <c r="C22" s="35" t="s">
        <v>18</v>
      </c>
      <c r="D22" s="36" t="s">
        <v>31</v>
      </c>
      <c r="E22" s="35" t="s">
        <v>32</v>
      </c>
      <c r="F22" s="37" t="s">
        <v>14</v>
      </c>
      <c r="G22" s="37">
        <v>9781</v>
      </c>
      <c r="H22" s="38">
        <v>0.24</v>
      </c>
      <c r="I22" s="37">
        <f t="shared" si="1"/>
        <v>2347.44</v>
      </c>
    </row>
    <row r="23" s="1" customFormat="1" ht="16.5" spans="1:9">
      <c r="A23" s="39"/>
      <c r="B23" s="40"/>
      <c r="C23" s="41"/>
      <c r="D23" s="42"/>
      <c r="E23" s="41"/>
      <c r="F23" s="37" t="s">
        <v>16</v>
      </c>
      <c r="G23" s="37">
        <v>9749</v>
      </c>
      <c r="H23" s="38">
        <v>0.065</v>
      </c>
      <c r="I23" s="37">
        <f t="shared" si="1"/>
        <v>633.685</v>
      </c>
    </row>
    <row r="24" s="1" customFormat="1" ht="16.5" spans="1:9">
      <c r="A24" s="43"/>
      <c r="B24" s="44"/>
      <c r="C24" s="45"/>
      <c r="D24" s="46"/>
      <c r="E24" s="45"/>
      <c r="F24" s="37" t="s">
        <v>17</v>
      </c>
      <c r="G24" s="37">
        <v>9781</v>
      </c>
      <c r="H24" s="38">
        <v>0</v>
      </c>
      <c r="I24" s="37">
        <f t="shared" si="1"/>
        <v>0</v>
      </c>
    </row>
    <row r="25" s="1" customFormat="1" ht="16.5" spans="1:9">
      <c r="A25" s="33">
        <v>45840</v>
      </c>
      <c r="B25" s="34" t="s">
        <v>10</v>
      </c>
      <c r="C25" s="35" t="s">
        <v>18</v>
      </c>
      <c r="D25" s="36" t="s">
        <v>33</v>
      </c>
      <c r="E25" s="35" t="s">
        <v>32</v>
      </c>
      <c r="F25" s="37" t="s">
        <v>14</v>
      </c>
      <c r="G25" s="37">
        <v>724</v>
      </c>
      <c r="H25" s="38">
        <v>0.24</v>
      </c>
      <c r="I25" s="37">
        <f t="shared" si="1"/>
        <v>173.76</v>
      </c>
    </row>
    <row r="26" s="1" customFormat="1" ht="16.5" spans="1:9">
      <c r="A26" s="39"/>
      <c r="B26" s="40"/>
      <c r="C26" s="41"/>
      <c r="D26" s="42"/>
      <c r="E26" s="41"/>
      <c r="F26" s="37" t="s">
        <v>16</v>
      </c>
      <c r="G26" s="37">
        <v>718</v>
      </c>
      <c r="H26" s="38">
        <v>0.065</v>
      </c>
      <c r="I26" s="37">
        <f t="shared" si="1"/>
        <v>46.67</v>
      </c>
    </row>
    <row r="27" s="1" customFormat="1" ht="16.5" spans="1:9">
      <c r="A27" s="39"/>
      <c r="B27" s="40"/>
      <c r="C27" s="41"/>
      <c r="D27" s="42"/>
      <c r="E27" s="41"/>
      <c r="F27" s="37" t="s">
        <v>17</v>
      </c>
      <c r="G27" s="37">
        <v>724</v>
      </c>
      <c r="H27" s="38">
        <v>0</v>
      </c>
      <c r="I27" s="37">
        <f t="shared" si="1"/>
        <v>0</v>
      </c>
    </row>
    <row r="28" s="1" customFormat="1" ht="16.5" spans="1:9">
      <c r="A28" s="39"/>
      <c r="B28" s="40"/>
      <c r="C28" s="41"/>
      <c r="D28" s="42"/>
      <c r="E28" s="41"/>
      <c r="F28" s="37" t="s">
        <v>23</v>
      </c>
      <c r="G28" s="37">
        <v>574</v>
      </c>
      <c r="H28" s="38">
        <v>0.04</v>
      </c>
      <c r="I28" s="37">
        <f t="shared" si="1"/>
        <v>22.96</v>
      </c>
    </row>
    <row r="29" s="1" customFormat="1" ht="16.5" spans="1:9">
      <c r="A29" s="39"/>
      <c r="B29" s="40"/>
      <c r="C29" s="41"/>
      <c r="D29" s="42"/>
      <c r="E29" s="41"/>
      <c r="F29" s="37" t="s">
        <v>24</v>
      </c>
      <c r="G29" s="37">
        <v>3447</v>
      </c>
      <c r="H29" s="38">
        <v>0.04</v>
      </c>
      <c r="I29" s="37">
        <f t="shared" si="1"/>
        <v>137.88</v>
      </c>
    </row>
    <row r="30" s="1" customFormat="1" ht="16.5" spans="1:9">
      <c r="A30" s="39"/>
      <c r="B30" s="40"/>
      <c r="C30" s="41"/>
      <c r="D30" s="42"/>
      <c r="E30" s="41"/>
      <c r="F30" s="37" t="s">
        <v>25</v>
      </c>
      <c r="G30" s="37">
        <v>1149</v>
      </c>
      <c r="H30" s="38">
        <v>0.03</v>
      </c>
      <c r="I30" s="37">
        <f t="shared" si="1"/>
        <v>34.47</v>
      </c>
    </row>
    <row r="31" s="1" customFormat="1" ht="16.5" spans="1:9">
      <c r="A31" s="39"/>
      <c r="B31" s="40"/>
      <c r="C31" s="41"/>
      <c r="D31" s="42"/>
      <c r="E31" s="41"/>
      <c r="F31" s="37" t="s">
        <v>26</v>
      </c>
      <c r="G31" s="37">
        <v>724</v>
      </c>
      <c r="H31" s="38">
        <v>0.85</v>
      </c>
      <c r="I31" s="37">
        <f t="shared" si="1"/>
        <v>615.4</v>
      </c>
    </row>
    <row r="32" s="1" customFormat="1" ht="16.5" spans="1:9">
      <c r="A32" s="43"/>
      <c r="B32" s="44"/>
      <c r="C32" s="45"/>
      <c r="D32" s="46"/>
      <c r="E32" s="45"/>
      <c r="F32" s="37" t="s">
        <v>27</v>
      </c>
      <c r="G32" s="37">
        <v>7</v>
      </c>
      <c r="H32" s="38">
        <v>0</v>
      </c>
      <c r="I32" s="37">
        <f t="shared" si="1"/>
        <v>0</v>
      </c>
    </row>
    <row r="33" s="1" customFormat="1" spans="7:9">
      <c r="G33" s="1">
        <f>SUM(G3:G32)</f>
        <v>154249</v>
      </c>
      <c r="I33" s="1">
        <v>17009.865</v>
      </c>
    </row>
  </sheetData>
  <autoFilter xmlns:etc="http://www.wps.cn/officeDocument/2017/etCustomData" ref="A2:I33" etc:filterBottomFollowUsedRange="0">
    <extLst/>
  </autoFilter>
  <mergeCells count="31">
    <mergeCell ref="A1:I1"/>
    <mergeCell ref="A3:A6"/>
    <mergeCell ref="A7:A9"/>
    <mergeCell ref="A10:A17"/>
    <mergeCell ref="A18:A21"/>
    <mergeCell ref="A22:A24"/>
    <mergeCell ref="A25:A32"/>
    <mergeCell ref="B3:B6"/>
    <mergeCell ref="B7:B9"/>
    <mergeCell ref="B10:B17"/>
    <mergeCell ref="B18:B21"/>
    <mergeCell ref="B22:B24"/>
    <mergeCell ref="B25:B32"/>
    <mergeCell ref="C3:C6"/>
    <mergeCell ref="C7:C9"/>
    <mergeCell ref="C10:C17"/>
    <mergeCell ref="C18:C21"/>
    <mergeCell ref="C22:C24"/>
    <mergeCell ref="C25:C32"/>
    <mergeCell ref="D3:D6"/>
    <mergeCell ref="D7:D9"/>
    <mergeCell ref="D10:D17"/>
    <mergeCell ref="D18:D21"/>
    <mergeCell ref="D22:D24"/>
    <mergeCell ref="D25:D32"/>
    <mergeCell ref="E3:E6"/>
    <mergeCell ref="E7:E9"/>
    <mergeCell ref="E10:E17"/>
    <mergeCell ref="E18:E21"/>
    <mergeCell ref="E22:E24"/>
    <mergeCell ref="E25:E3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workbookViewId="0">
      <selection activeCell="F16" sqref="F16"/>
    </sheetView>
  </sheetViews>
  <sheetFormatPr defaultColWidth="9" defaultRowHeight="14" outlineLevelCol="6"/>
  <cols>
    <col min="1" max="6" width="10.6272727272727" customWidth="1"/>
    <col min="7" max="7" width="16.8727272727273" customWidth="1"/>
  </cols>
  <sheetData>
    <row r="1" ht="39" customHeight="1" spans="1:7">
      <c r="A1" s="2" t="s">
        <v>34</v>
      </c>
      <c r="B1" s="2"/>
      <c r="C1" s="2"/>
      <c r="D1" s="2"/>
      <c r="E1" s="2"/>
      <c r="F1" s="3"/>
      <c r="G1" s="2"/>
    </row>
    <row r="2" ht="29" customHeight="1" spans="1:7">
      <c r="A2" s="4" t="s">
        <v>35</v>
      </c>
      <c r="B2" s="4"/>
      <c r="C2" s="4"/>
      <c r="D2" s="4"/>
      <c r="E2" s="5"/>
      <c r="F2" s="6"/>
      <c r="G2" s="7"/>
    </row>
    <row r="3" ht="26" customHeight="1" spans="1:7">
      <c r="A3" s="8" t="s">
        <v>36</v>
      </c>
      <c r="B3" s="9" t="s">
        <v>37</v>
      </c>
      <c r="C3" s="9" t="s">
        <v>38</v>
      </c>
      <c r="D3" s="9" t="s">
        <v>39</v>
      </c>
      <c r="E3" s="10" t="s">
        <v>8</v>
      </c>
      <c r="F3" s="11" t="s">
        <v>40</v>
      </c>
      <c r="G3" s="11" t="s">
        <v>41</v>
      </c>
    </row>
    <row r="4" s="1" customFormat="1" ht="20" customHeight="1" spans="1:7">
      <c r="A4" s="12" t="s">
        <v>42</v>
      </c>
      <c r="B4" s="12" t="s">
        <v>43</v>
      </c>
      <c r="C4" s="12" t="s">
        <v>44</v>
      </c>
      <c r="D4" s="12">
        <v>12312</v>
      </c>
      <c r="E4" s="13">
        <v>0.24</v>
      </c>
      <c r="F4" s="14">
        <f>D4*E4</f>
        <v>2954.88</v>
      </c>
      <c r="G4" s="15" t="s">
        <v>45</v>
      </c>
    </row>
    <row r="5" s="1" customFormat="1" ht="20" customHeight="1" spans="1:7">
      <c r="A5" s="12" t="s">
        <v>46</v>
      </c>
      <c r="B5" s="12" t="s">
        <v>47</v>
      </c>
      <c r="C5" s="12" t="s">
        <v>44</v>
      </c>
      <c r="D5" s="12">
        <v>12312</v>
      </c>
      <c r="E5" s="13">
        <v>0.065</v>
      </c>
      <c r="F5" s="14">
        <f t="shared" ref="F5:F15" si="0">D5*E5</f>
        <v>800.28</v>
      </c>
      <c r="G5" s="16"/>
    </row>
    <row r="6" s="1" customFormat="1" ht="20" customHeight="1" spans="1:7">
      <c r="A6" s="12" t="s">
        <v>42</v>
      </c>
      <c r="B6" s="12" t="s">
        <v>43</v>
      </c>
      <c r="C6" s="12" t="s">
        <v>44</v>
      </c>
      <c r="D6" s="12">
        <v>5264</v>
      </c>
      <c r="E6" s="13">
        <v>0.24</v>
      </c>
      <c r="F6" s="14">
        <f t="shared" si="0"/>
        <v>1263.36</v>
      </c>
      <c r="G6" s="16"/>
    </row>
    <row r="7" s="1" customFormat="1" ht="20" customHeight="1" spans="1:7">
      <c r="A7" s="12" t="s">
        <v>48</v>
      </c>
      <c r="B7" s="12" t="s">
        <v>47</v>
      </c>
      <c r="C7" s="12" t="s">
        <v>44</v>
      </c>
      <c r="D7" s="12">
        <v>5264</v>
      </c>
      <c r="E7" s="13">
        <v>0.065</v>
      </c>
      <c r="F7" s="14">
        <f t="shared" si="0"/>
        <v>342.16</v>
      </c>
      <c r="G7" s="17"/>
    </row>
    <row r="8" s="1" customFormat="1" ht="20" customHeight="1" spans="1:7">
      <c r="A8" s="18" t="s">
        <v>49</v>
      </c>
      <c r="B8" s="18" t="s">
        <v>47</v>
      </c>
      <c r="C8" s="12" t="s">
        <v>44</v>
      </c>
      <c r="D8" s="18">
        <v>2240</v>
      </c>
      <c r="E8" s="13">
        <v>0.8</v>
      </c>
      <c r="F8" s="14">
        <f t="shared" si="0"/>
        <v>1792</v>
      </c>
      <c r="G8" s="15" t="s">
        <v>50</v>
      </c>
    </row>
    <row r="9" s="1" customFormat="1" ht="20" customHeight="1" spans="1:7">
      <c r="A9" s="18" t="s">
        <v>51</v>
      </c>
      <c r="B9" s="18" t="s">
        <v>47</v>
      </c>
      <c r="C9" s="12" t="s">
        <v>44</v>
      </c>
      <c r="D9" s="18">
        <v>1959</v>
      </c>
      <c r="E9" s="19">
        <v>0.2</v>
      </c>
      <c r="F9" s="14">
        <f t="shared" si="0"/>
        <v>391.8</v>
      </c>
      <c r="G9" s="16"/>
    </row>
    <row r="10" s="1" customFormat="1" ht="20" customHeight="1" spans="1:7">
      <c r="A10" s="18" t="s">
        <v>42</v>
      </c>
      <c r="B10" s="18" t="s">
        <v>43</v>
      </c>
      <c r="C10" s="12" t="s">
        <v>44</v>
      </c>
      <c r="D10" s="18">
        <v>18553</v>
      </c>
      <c r="E10" s="19">
        <v>0.235</v>
      </c>
      <c r="F10" s="14">
        <f t="shared" si="0"/>
        <v>4359.955</v>
      </c>
      <c r="G10" s="16"/>
    </row>
    <row r="11" s="1" customFormat="1" ht="20" customHeight="1" spans="1:7">
      <c r="A11" s="18" t="s">
        <v>46</v>
      </c>
      <c r="B11" s="18" t="s">
        <v>47</v>
      </c>
      <c r="C11" s="12" t="s">
        <v>44</v>
      </c>
      <c r="D11" s="18">
        <v>18520</v>
      </c>
      <c r="E11" s="19">
        <v>0.065</v>
      </c>
      <c r="F11" s="14">
        <f t="shared" si="0"/>
        <v>1203.8</v>
      </c>
      <c r="G11" s="16"/>
    </row>
    <row r="12" s="1" customFormat="1" ht="20" customHeight="1" spans="1:7">
      <c r="A12" s="18" t="s">
        <v>51</v>
      </c>
      <c r="B12" s="18" t="s">
        <v>47</v>
      </c>
      <c r="C12" s="12" t="s">
        <v>44</v>
      </c>
      <c r="D12" s="18">
        <v>574</v>
      </c>
      <c r="E12" s="19">
        <v>0.208</v>
      </c>
      <c r="F12" s="14">
        <v>120.235</v>
      </c>
      <c r="G12" s="16"/>
    </row>
    <row r="13" s="1" customFormat="1" ht="20" customHeight="1" spans="1:7">
      <c r="A13" s="18" t="s">
        <v>42</v>
      </c>
      <c r="B13" s="18" t="s">
        <v>43</v>
      </c>
      <c r="C13" s="12" t="s">
        <v>44</v>
      </c>
      <c r="D13" s="18">
        <v>10499</v>
      </c>
      <c r="E13" s="19">
        <v>0.24</v>
      </c>
      <c r="F13" s="14">
        <f t="shared" si="0"/>
        <v>2519.76</v>
      </c>
      <c r="G13" s="16"/>
    </row>
    <row r="14" s="1" customFormat="1" ht="20" customHeight="1" spans="1:7">
      <c r="A14" s="18" t="s">
        <v>52</v>
      </c>
      <c r="B14" s="18" t="s">
        <v>47</v>
      </c>
      <c r="C14" s="12" t="s">
        <v>44</v>
      </c>
      <c r="D14" s="18">
        <v>10499</v>
      </c>
      <c r="E14" s="19">
        <v>0.065</v>
      </c>
      <c r="F14" s="14">
        <f t="shared" si="0"/>
        <v>682.435</v>
      </c>
      <c r="G14" s="16"/>
    </row>
    <row r="15" s="1" customFormat="1" ht="20" customHeight="1" spans="1:7">
      <c r="A15" s="20" t="s">
        <v>49</v>
      </c>
      <c r="B15" s="20" t="s">
        <v>47</v>
      </c>
      <c r="C15" s="21" t="s">
        <v>44</v>
      </c>
      <c r="D15" s="20">
        <v>724</v>
      </c>
      <c r="E15" s="19">
        <v>0.8</v>
      </c>
      <c r="F15" s="22">
        <f t="shared" si="0"/>
        <v>579.2</v>
      </c>
      <c r="G15" s="16"/>
    </row>
    <row r="16" ht="20" customHeight="1" spans="1:7">
      <c r="A16" s="23" t="s">
        <v>53</v>
      </c>
      <c r="B16" s="23"/>
      <c r="C16" s="23"/>
      <c r="D16" s="23">
        <f>SUM(D4:D15)</f>
        <v>98720</v>
      </c>
      <c r="E16" s="23"/>
      <c r="F16" s="23">
        <f>SUM(F4:F15)</f>
        <v>17009.865</v>
      </c>
      <c r="G16" s="23"/>
    </row>
    <row r="17" ht="16.5" spans="1:7">
      <c r="A17" s="24"/>
      <c r="B17" s="24"/>
      <c r="C17" s="24"/>
      <c r="D17" s="24"/>
      <c r="E17" s="24"/>
      <c r="F17" s="24"/>
      <c r="G17" s="24"/>
    </row>
    <row r="18" ht="16.5" spans="1:7">
      <c r="A18" s="24"/>
      <c r="B18" s="24"/>
      <c r="C18" s="24"/>
      <c r="D18" s="24"/>
      <c r="E18" s="24"/>
      <c r="F18" s="24"/>
      <c r="G18" s="24"/>
    </row>
  </sheetData>
  <mergeCells count="4">
    <mergeCell ref="A1:G1"/>
    <mergeCell ref="A2:G2"/>
    <mergeCell ref="G4:G7"/>
    <mergeCell ref="G8:G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7月未开票</vt:lpstr>
      <vt:lpstr>开票通知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The No-Maj</cp:lastModifiedBy>
  <dcterms:created xsi:type="dcterms:W3CDTF">2017-08-21T10:11:00Z</dcterms:created>
  <dcterms:modified xsi:type="dcterms:W3CDTF">2025-08-22T03:38:38Z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039EA987816240A19117F979B60466A1_13</vt:lpwstr>
  </property>
</Properties>
</file>