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80"/>
  </bookViews>
  <sheets>
    <sheet name="王颖" sheetId="6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<sst xmlns="http://schemas.openxmlformats.org/spreadsheetml/2006/main" count="58" uniqueCount="33">
  <si>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无锡市吉润国际贸易有限公司</t>
  </si>
  <si>
    <t>辅料对帐单</t>
  </si>
  <si>
    <t>供应商</t>
  </si>
  <si>
    <t>吉润业务员</t>
  </si>
  <si>
    <t>款号</t>
  </si>
  <si>
    <t>订单号</t>
  </si>
  <si>
    <t>名称</t>
  </si>
  <si>
    <t>订单数</t>
  </si>
  <si>
    <t>发货数</t>
  </si>
  <si>
    <t>短溢数</t>
  </si>
  <si>
    <t>短溢比例</t>
  </si>
  <si>
    <t>单价</t>
  </si>
  <si>
    <t>总金额</t>
  </si>
  <si>
    <t>开票工厂</t>
  </si>
  <si>
    <t>转开工厂</t>
  </si>
  <si>
    <t>备注</t>
  </si>
  <si>
    <t>汭珩</t>
  </si>
  <si>
    <t>王颖</t>
  </si>
  <si>
    <t>1530439/1530422/1530444/1530434</t>
  </si>
  <si>
    <t>主标</t>
  </si>
  <si>
    <t>吉润</t>
  </si>
  <si>
    <t>爱梦琳</t>
  </si>
  <si>
    <t>BOM OK</t>
  </si>
  <si>
    <t>1530776/1530774</t>
  </si>
  <si>
    <t>尺码标</t>
  </si>
  <si>
    <t>洗标</t>
  </si>
  <si>
    <t>主吊牌</t>
  </si>
  <si>
    <t>吊粒</t>
  </si>
  <si>
    <t>粘亚麻吊牌</t>
  </si>
  <si>
    <t>合计</t>
  </si>
  <si>
    <t xml:space="preserve">备注： </t>
  </si>
  <si>
    <t>1 如发票需转开，请在转开工厂列注明转开单位名称；如不需转开，无需填写。</t>
  </si>
  <si>
    <t>2 公式设置：短溢数=发货数-订单数；短溢比例=短溢数/订单数；总金额=发货数*单价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</si>
</sst>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114299</xdr:colOff>
      <xdr:row>0</xdr:row>
      <xdr:rowOff>0</xdr:rowOff>
    </xdr:from>
    <xdr:to>
      <xdr:col>13</xdr:col>
      <xdr:colOff>539114</xdr:colOff>
      <xdr:row>2</xdr:row>
      <xdr:rowOff>247650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42855" y="0"/>
          <a:ext cx="168211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R5" sqref="R5"/>
    </sheetView>
  </sheetViews>
  <sheetFormatPr defaultColWidth="9" defaultRowHeight="14"/>
  <cols>
    <col min="1" max="1" width="9" style="1"/>
    <col min="2" max="2" width="13.1272727272727" style="1" customWidth="1"/>
    <col min="3" max="3" width="17.3636363636364" style="1" customWidth="1"/>
    <col min="4" max="4" width="30.8181818181818" style="1" customWidth="1"/>
    <col min="5" max="5" width="10.8181818181818" style="1" customWidth="1"/>
    <col min="6" max="6" width="8.18181818181818" style="1" customWidth="1"/>
    <col min="7" max="7" width="9" style="1"/>
    <col min="8" max="9" width="11.7272727272727" style="1"/>
    <col min="10" max="10" width="9" style="1"/>
    <col min="11" max="11" width="12.8181818181818" style="2"/>
    <col min="12" max="14" width="9" style="1"/>
    <col min="15" max="15" width="9" style="1" hidden="1" customWidth="1"/>
    <col min="16" max="16384" width="9" style="1"/>
  </cols>
  <sheetData>
    <row r="1" ht="19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2"/>
      <c r="L1" s="23"/>
      <c r="M1" s="24"/>
    </row>
    <row r="2" ht="5.25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22"/>
      <c r="L2" s="23"/>
      <c r="M2" s="24"/>
    </row>
    <row r="3" ht="24.75" customHeight="1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25"/>
      <c r="L3" s="26"/>
      <c r="M3" s="4"/>
    </row>
    <row r="4" ht="22.5" customHeight="1" spans="1:14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27" t="s">
        <v>12</v>
      </c>
      <c r="L4" s="28" t="s">
        <v>13</v>
      </c>
      <c r="M4" s="6" t="s">
        <v>14</v>
      </c>
      <c r="N4" s="29" t="s">
        <v>15</v>
      </c>
    </row>
    <row r="5" s="1" customFormat="1" ht="16" customHeight="1" spans="1:15">
      <c r="A5" s="7" t="s">
        <v>16</v>
      </c>
      <c r="B5" s="8" t="s">
        <v>17</v>
      </c>
      <c r="C5" s="9">
        <v>170577</v>
      </c>
      <c r="D5" s="8" t="s">
        <v>18</v>
      </c>
      <c r="E5" s="10" t="s">
        <v>19</v>
      </c>
      <c r="F5" s="10">
        <v>7703</v>
      </c>
      <c r="G5" s="10">
        <v>7703</v>
      </c>
      <c r="H5" s="11">
        <f>G5-F5</f>
        <v>0</v>
      </c>
      <c r="I5" s="30">
        <f>H5/F5</f>
        <v>0</v>
      </c>
      <c r="J5" s="10">
        <v>0.076</v>
      </c>
      <c r="K5" s="31">
        <f>G5*J5</f>
        <v>585.428</v>
      </c>
      <c r="L5" s="32" t="s">
        <v>20</v>
      </c>
      <c r="M5" s="33" t="s">
        <v>21</v>
      </c>
      <c r="N5" s="34" t="s">
        <v>22</v>
      </c>
      <c r="O5" s="33">
        <v>1270</v>
      </c>
    </row>
    <row r="6" s="1" customFormat="1" ht="16" customHeight="1" spans="1:15">
      <c r="A6" s="12"/>
      <c r="B6" s="13"/>
      <c r="C6" s="14">
        <v>152235</v>
      </c>
      <c r="D6" s="8" t="s">
        <v>23</v>
      </c>
      <c r="E6" s="10"/>
      <c r="F6" s="10"/>
      <c r="G6" s="10"/>
      <c r="H6" s="15"/>
      <c r="I6" s="35"/>
      <c r="J6" s="10"/>
      <c r="K6" s="36"/>
      <c r="L6" s="37"/>
      <c r="M6" s="38"/>
      <c r="N6" s="39"/>
      <c r="O6" s="40">
        <v>206</v>
      </c>
    </row>
    <row r="7" s="1" customFormat="1" ht="16" customHeight="1" spans="1:15">
      <c r="A7" s="12"/>
      <c r="B7" s="13"/>
      <c r="C7" s="9">
        <v>170577</v>
      </c>
      <c r="D7" s="8" t="s">
        <v>18</v>
      </c>
      <c r="E7" s="13" t="s">
        <v>24</v>
      </c>
      <c r="F7" s="10">
        <v>7703</v>
      </c>
      <c r="G7" s="10">
        <v>7703</v>
      </c>
      <c r="H7" s="11">
        <f>G7-F7</f>
        <v>0</v>
      </c>
      <c r="I7" s="30">
        <f>H7/F7</f>
        <v>0</v>
      </c>
      <c r="J7" s="13">
        <v>0.026</v>
      </c>
      <c r="K7" s="31">
        <f>G7*J7</f>
        <v>200.278</v>
      </c>
      <c r="L7" s="32" t="s">
        <v>20</v>
      </c>
      <c r="M7" s="33" t="s">
        <v>21</v>
      </c>
      <c r="N7" s="34" t="s">
        <v>22</v>
      </c>
      <c r="O7" s="40">
        <v>974</v>
      </c>
    </row>
    <row r="8" s="1" customFormat="1" ht="16" customHeight="1" spans="1:15">
      <c r="A8" s="12"/>
      <c r="B8" s="13"/>
      <c r="C8" s="14">
        <v>152235</v>
      </c>
      <c r="D8" s="8" t="s">
        <v>23</v>
      </c>
      <c r="E8" s="16"/>
      <c r="F8" s="10"/>
      <c r="G8" s="10"/>
      <c r="H8" s="15"/>
      <c r="I8" s="35"/>
      <c r="J8" s="16"/>
      <c r="K8" s="36"/>
      <c r="L8" s="37"/>
      <c r="M8" s="38"/>
      <c r="N8" s="39"/>
      <c r="O8" s="40">
        <v>1092</v>
      </c>
    </row>
    <row r="9" s="1" customFormat="1" ht="16" customHeight="1" spans="1:15">
      <c r="A9" s="12"/>
      <c r="B9" s="13"/>
      <c r="C9" s="9">
        <v>170577</v>
      </c>
      <c r="D9" s="8" t="s">
        <v>18</v>
      </c>
      <c r="E9" s="13" t="s">
        <v>25</v>
      </c>
      <c r="F9" s="13">
        <v>6552</v>
      </c>
      <c r="G9" s="13">
        <v>6552</v>
      </c>
      <c r="H9" s="11">
        <f>G9-F9</f>
        <v>0</v>
      </c>
      <c r="I9" s="30">
        <f>H9/F9</f>
        <v>0</v>
      </c>
      <c r="J9" s="13">
        <v>0.064</v>
      </c>
      <c r="K9" s="31">
        <f>G9*J9</f>
        <v>419.328</v>
      </c>
      <c r="L9" s="32" t="s">
        <v>20</v>
      </c>
      <c r="M9" s="33" t="s">
        <v>21</v>
      </c>
      <c r="N9" s="34" t="s">
        <v>22</v>
      </c>
      <c r="O9" s="40">
        <v>974</v>
      </c>
    </row>
    <row r="10" s="1" customFormat="1" ht="16" customHeight="1" spans="1:15">
      <c r="A10" s="12"/>
      <c r="B10" s="13"/>
      <c r="C10" s="14">
        <v>152235</v>
      </c>
      <c r="D10" s="8" t="s">
        <v>23</v>
      </c>
      <c r="E10" s="16"/>
      <c r="F10" s="16"/>
      <c r="G10" s="16"/>
      <c r="H10" s="15"/>
      <c r="I10" s="35"/>
      <c r="J10" s="16"/>
      <c r="K10" s="36"/>
      <c r="L10" s="37"/>
      <c r="M10" s="38"/>
      <c r="N10" s="39"/>
      <c r="O10" s="40">
        <v>1092</v>
      </c>
    </row>
    <row r="11" s="1" customFormat="1" ht="16" customHeight="1" spans="1:15">
      <c r="A11" s="12"/>
      <c r="B11" s="13"/>
      <c r="C11" s="9">
        <v>170577</v>
      </c>
      <c r="D11" s="8" t="s">
        <v>18</v>
      </c>
      <c r="E11" s="17" t="s">
        <v>26</v>
      </c>
      <c r="F11" s="13">
        <v>7603</v>
      </c>
      <c r="G11" s="13">
        <v>7603</v>
      </c>
      <c r="H11" s="11">
        <f>G11-F11</f>
        <v>0</v>
      </c>
      <c r="I11" s="30">
        <f>H11/F11</f>
        <v>0</v>
      </c>
      <c r="J11" s="13">
        <v>0.088</v>
      </c>
      <c r="K11" s="31">
        <f>G11*J11</f>
        <v>669.064</v>
      </c>
      <c r="L11" s="32" t="s">
        <v>20</v>
      </c>
      <c r="M11" s="33" t="s">
        <v>21</v>
      </c>
      <c r="N11" s="34" t="s">
        <v>22</v>
      </c>
      <c r="O11" s="40">
        <v>974</v>
      </c>
    </row>
    <row r="12" s="1" customFormat="1" ht="16" customHeight="1" spans="1:15">
      <c r="A12" s="12"/>
      <c r="B12" s="13"/>
      <c r="C12" s="14">
        <v>152235</v>
      </c>
      <c r="D12" s="8" t="s">
        <v>23</v>
      </c>
      <c r="E12" s="18"/>
      <c r="F12" s="16"/>
      <c r="G12" s="16"/>
      <c r="H12" s="15"/>
      <c r="I12" s="35"/>
      <c r="J12" s="16"/>
      <c r="K12" s="36"/>
      <c r="L12" s="37"/>
      <c r="M12" s="38"/>
      <c r="N12" s="39"/>
      <c r="O12" s="40">
        <v>1092</v>
      </c>
    </row>
    <row r="13" s="1" customFormat="1" ht="16" customHeight="1" spans="1:15">
      <c r="A13" s="12"/>
      <c r="B13" s="13"/>
      <c r="C13" s="9">
        <v>170577</v>
      </c>
      <c r="D13" s="8" t="s">
        <v>18</v>
      </c>
      <c r="E13" s="17" t="s">
        <v>27</v>
      </c>
      <c r="F13" s="13">
        <v>7603</v>
      </c>
      <c r="G13" s="13">
        <v>7603</v>
      </c>
      <c r="H13" s="11">
        <f>G13-F13</f>
        <v>0</v>
      </c>
      <c r="I13" s="30">
        <f>H13/F13</f>
        <v>0</v>
      </c>
      <c r="J13" s="13">
        <v>0.07</v>
      </c>
      <c r="K13" s="31">
        <f>G13*J13</f>
        <v>532.21</v>
      </c>
      <c r="L13" s="32" t="s">
        <v>20</v>
      </c>
      <c r="M13" s="33" t="s">
        <v>21</v>
      </c>
      <c r="N13" s="34" t="s">
        <v>22</v>
      </c>
      <c r="O13" s="40">
        <v>974</v>
      </c>
    </row>
    <row r="14" s="1" customFormat="1" ht="16" customHeight="1" spans="1:15">
      <c r="A14" s="12"/>
      <c r="B14" s="13"/>
      <c r="C14" s="14">
        <v>152235</v>
      </c>
      <c r="D14" s="8" t="s">
        <v>23</v>
      </c>
      <c r="E14" s="18"/>
      <c r="F14" s="16"/>
      <c r="G14" s="16"/>
      <c r="H14" s="15"/>
      <c r="I14" s="35"/>
      <c r="J14" s="16"/>
      <c r="K14" s="36"/>
      <c r="L14" s="37"/>
      <c r="M14" s="38"/>
      <c r="N14" s="39"/>
      <c r="O14" s="40">
        <v>1092</v>
      </c>
    </row>
    <row r="15" s="1" customFormat="1" ht="16" customHeight="1" spans="1:15">
      <c r="A15" s="12"/>
      <c r="B15" s="13"/>
      <c r="C15" s="9">
        <v>170577</v>
      </c>
      <c r="D15" s="8" t="s">
        <v>18</v>
      </c>
      <c r="E15" s="17" t="s">
        <v>28</v>
      </c>
      <c r="F15" s="13">
        <v>7603</v>
      </c>
      <c r="G15" s="13">
        <v>7603</v>
      </c>
      <c r="H15" s="11">
        <f>G15-F15</f>
        <v>0</v>
      </c>
      <c r="I15" s="30">
        <f>H15/F15</f>
        <v>0</v>
      </c>
      <c r="J15" s="13">
        <v>0.092</v>
      </c>
      <c r="K15" s="31">
        <f>G15*J15</f>
        <v>699.476</v>
      </c>
      <c r="L15" s="32" t="s">
        <v>20</v>
      </c>
      <c r="M15" s="33" t="s">
        <v>21</v>
      </c>
      <c r="N15" s="34" t="s">
        <v>22</v>
      </c>
      <c r="O15" s="40">
        <v>974</v>
      </c>
    </row>
    <row r="16" s="1" customFormat="1" ht="16" customHeight="1" spans="1:15">
      <c r="A16" s="12"/>
      <c r="B16" s="13"/>
      <c r="C16" s="14">
        <v>152235</v>
      </c>
      <c r="D16" s="8" t="s">
        <v>23</v>
      </c>
      <c r="E16" s="18"/>
      <c r="F16" s="16"/>
      <c r="G16" s="16"/>
      <c r="H16" s="15"/>
      <c r="I16" s="35"/>
      <c r="J16" s="16"/>
      <c r="K16" s="36"/>
      <c r="L16" s="37"/>
      <c r="M16" s="38"/>
      <c r="N16" s="39"/>
      <c r="O16" s="40">
        <v>1092</v>
      </c>
    </row>
    <row r="17" ht="16" customHeight="1" spans="1:14">
      <c r="A17" s="19" t="s">
        <v>29</v>
      </c>
      <c r="B17" s="20"/>
      <c r="C17" s="20"/>
      <c r="D17" s="20"/>
      <c r="E17" s="20"/>
      <c r="F17" s="20"/>
      <c r="G17" s="20"/>
      <c r="H17" s="20"/>
      <c r="I17" s="20"/>
      <c r="J17" s="20"/>
      <c r="K17" s="41">
        <v>3105.79</v>
      </c>
      <c r="L17" s="20"/>
      <c r="M17" s="20"/>
      <c r="N17" s="42"/>
    </row>
    <row r="18" spans="1:1">
      <c r="A18" s="21" t="s">
        <v>30</v>
      </c>
    </row>
    <row r="19" spans="1:1">
      <c r="A19" s="21" t="s">
        <v>31</v>
      </c>
    </row>
    <row r="20" spans="1:1">
      <c r="A20" s="21" t="s">
        <v>32</v>
      </c>
    </row>
  </sheetData>
  <mergeCells count="64">
    <mergeCell ref="A3:K3"/>
    <mergeCell ref="A5:A16"/>
    <mergeCell ref="B5:B16"/>
    <mergeCell ref="E5:E6"/>
    <mergeCell ref="E7:E8"/>
    <mergeCell ref="E9:E10"/>
    <mergeCell ref="E11:E12"/>
    <mergeCell ref="E13:E14"/>
    <mergeCell ref="E15:E16"/>
    <mergeCell ref="F5:F6"/>
    <mergeCell ref="F7:F8"/>
    <mergeCell ref="F9:F10"/>
    <mergeCell ref="F11:F12"/>
    <mergeCell ref="F13:F14"/>
    <mergeCell ref="F15:F16"/>
    <mergeCell ref="G5:G6"/>
    <mergeCell ref="G7:G8"/>
    <mergeCell ref="G9:G10"/>
    <mergeCell ref="G11:G12"/>
    <mergeCell ref="G13:G14"/>
    <mergeCell ref="G15:G16"/>
    <mergeCell ref="H5:H6"/>
    <mergeCell ref="H7:H8"/>
    <mergeCell ref="H9:H10"/>
    <mergeCell ref="H11:H12"/>
    <mergeCell ref="H13:H14"/>
    <mergeCell ref="H15:H16"/>
    <mergeCell ref="I5:I6"/>
    <mergeCell ref="I7:I8"/>
    <mergeCell ref="I9:I10"/>
    <mergeCell ref="I11:I12"/>
    <mergeCell ref="I13:I14"/>
    <mergeCell ref="I15:I16"/>
    <mergeCell ref="J5:J6"/>
    <mergeCell ref="J7:J8"/>
    <mergeCell ref="J9:J10"/>
    <mergeCell ref="J11:J12"/>
    <mergeCell ref="J13:J14"/>
    <mergeCell ref="J15:J16"/>
    <mergeCell ref="K5:K6"/>
    <mergeCell ref="K7:K8"/>
    <mergeCell ref="K9:K10"/>
    <mergeCell ref="K11:K12"/>
    <mergeCell ref="K13:K14"/>
    <mergeCell ref="K15:K16"/>
    <mergeCell ref="L5:L6"/>
    <mergeCell ref="L7:L8"/>
    <mergeCell ref="L9:L10"/>
    <mergeCell ref="L11:L12"/>
    <mergeCell ref="L13:L14"/>
    <mergeCell ref="L15:L16"/>
    <mergeCell ref="M5:M6"/>
    <mergeCell ref="M7:M8"/>
    <mergeCell ref="M9:M10"/>
    <mergeCell ref="M11:M12"/>
    <mergeCell ref="M13:M14"/>
    <mergeCell ref="M15:M16"/>
    <mergeCell ref="N5:N6"/>
    <mergeCell ref="N7:N8"/>
    <mergeCell ref="N9:N10"/>
    <mergeCell ref="N11:N12"/>
    <mergeCell ref="N13:N14"/>
    <mergeCell ref="N15:N16"/>
    <mergeCell ref="A1:K2"/>
  </mergeCells>
  <pageMargins left="0.75" right="0.75" top="1" bottom="1" header="0.5" footer="0.5"/>
  <pageSetup paperSize="9" scale="7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王颖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tina.wang</dc:creator>
  <cp:lastModifiedBy>Dale</cp:lastModifiedBy>
  <dcterms:created xsi:type="dcterms:W3CDTF">2016-08-31T02:45:00Z</dcterms:created>
  <cp:lastPrinted>2024-04-12T05:22:00Z</cp:lastPrinted>
  <dcterms:modified xsi:type="dcterms:W3CDTF">2025-08-29T01:59:49Z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8ECC46B400C44EC19EED13AF2DE8AC7A_13</vt:lpwstr>
  </property>
</Properties>
</file>