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8" activeTab="8"/>
  </bookViews>
  <sheets>
    <sheet name="12月已出货账单-已出PI" sheetId="19" state="hidden" r:id="rId1"/>
    <sheet name="2025-1月已出货-已出pi" sheetId="20" state="hidden" r:id="rId2"/>
    <sheet name="2025-2月已付款" sheetId="21" state="hidden" r:id="rId3"/>
    <sheet name="2025-3月已出货-已付款" sheetId="23" state="hidden" r:id="rId4"/>
    <sheet name="2025-4月已出货-付款已" sheetId="24" state="hidden" r:id="rId5"/>
    <sheet name="2025-5月已出货已出pi已付款" sheetId="25" state="hidden" r:id="rId6"/>
    <sheet name="2025-6月已出货已出pi" sheetId="26" state="hidden" r:id="rId7"/>
    <sheet name="2025-7月已出货" sheetId="27" state="hidden" r:id="rId8"/>
    <sheet name="2025-8月已出货" sheetId="28" r:id="rId9"/>
  </sheets>
  <definedNames>
    <definedName name="_xlnm._FilterDatabase" localSheetId="0" hidden="1">'12月已出货账单-已出PI'!$A$2:$I$98</definedName>
    <definedName name="_xlnm._FilterDatabase" localSheetId="1" hidden="1">'2025-1月已出货-已出pi'!$A$2:$I$43</definedName>
    <definedName name="_xlnm._FilterDatabase" localSheetId="2" hidden="1">'2025-2月已付款'!$A$2:$I$35</definedName>
    <definedName name="_xlnm._FilterDatabase" localSheetId="3" hidden="1">'2025-3月已出货-已付款'!$A$2:$I$100</definedName>
    <definedName name="_xlnm._FilterDatabase" localSheetId="4" hidden="1">'2025-4月已出货-付款已'!$A$2:$I$27</definedName>
    <definedName name="_xlnm._FilterDatabase" localSheetId="5" hidden="1">'2025-5月已出货已出pi已付款'!$A$2:$I$122</definedName>
    <definedName name="_xlnm._FilterDatabase" localSheetId="6" hidden="1">'2025-6月已出货已出pi'!$A$2:$I$61</definedName>
    <definedName name="_xlnm._FilterDatabase" localSheetId="8" hidden="1">'2025-8月已出货'!$A$2:$I$63</definedName>
    <definedName name="_xlnm._FilterDatabase" localSheetId="7" hidden="1">'2025-8月已出货'!$A$2:$I$62</definedName>
    <definedName name="_xlnm.Print_Area" localSheetId="0">'12月已出货账单-已出PI'!$A$1:$P$98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<sst xmlns="http://schemas.openxmlformats.org/spreadsheetml/2006/main" count="1212" uniqueCount="396">
  <si>
    <t>金寰2024对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</si>
  <si>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</si>
  <si>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</si>
  <si>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</si>
  <si>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</si>
  <si>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</si>
  <si>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</si>
  <si>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</si>
  <si>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</si>
  <si>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金额(USD)</t>
  </si>
  <si>
    <t>mary</t>
  </si>
  <si>
    <t>RJHBSK001</t>
  </si>
  <si>
    <t>/</t>
  </si>
  <si>
    <t>RFID扫码枪</t>
  </si>
  <si>
    <t>bing</t>
  </si>
  <si>
    <t>12882</t>
  </si>
  <si>
    <t>RJHBSK002</t>
  </si>
  <si>
    <t>3487-156-401/712/809
Made in Cambodia 女士上装</t>
  </si>
  <si>
    <t>白色吊牌HPBCGEN001-60*95mm</t>
  </si>
  <si>
    <t>白色缎带洗标CLBCGEN003*5页-60*25mm（加页码）</t>
  </si>
  <si>
    <t>缎带BSK警告标  ADBCGEN002-120*55mm</t>
  </si>
  <si>
    <t>白色织标WLBCGEN020-85*20mm</t>
  </si>
  <si>
    <t>65069/
65070/
65071/
65073</t>
  </si>
  <si>
    <t>RJHBSK003</t>
  </si>
  <si>
    <t>0037-156-428/811
Made in Cambodia 女下装</t>
  </si>
  <si>
    <t>白色缎带洗标CLBCGEN003*1页-60*25mm（条页码）</t>
  </si>
  <si>
    <t>腰卡（BKYK40001）</t>
  </si>
  <si>
    <t>65662</t>
  </si>
  <si>
    <t>RJHBSK004</t>
  </si>
  <si>
    <t>5007-757-400/428/409
Made in Cambodia 女下装</t>
  </si>
  <si>
    <t>腰卡WTBCGEN056（BKYK40001）</t>
  </si>
  <si>
    <t>白色缎带洗标CLBCGEN003*5页-60*25mm</t>
  </si>
  <si>
    <t>16039</t>
  </si>
  <si>
    <t>RJHBSK005</t>
  </si>
  <si>
    <t>0356-156-400
Made in Cambodia 男下装牛仔裤</t>
  </si>
  <si>
    <t>WIDE PLEATED腰卡（BKYK40001）-60*110mm</t>
  </si>
  <si>
    <t>腰卡（BKYK40001）-60*110mm</t>
  </si>
  <si>
    <t>白色缎带洗标CLBCGEN003*4页-60*25mm</t>
  </si>
  <si>
    <t>16208</t>
  </si>
  <si>
    <t>RJHBSK006</t>
  </si>
  <si>
    <t>0035-156-428
Made in Cambodia 女下装牛仔裤</t>
  </si>
  <si>
    <t>RJHBSK007</t>
  </si>
  <si>
    <t>3201-156-428
Made in Cambodia 女下装牛仔短裤</t>
  </si>
  <si>
    <t>Bing</t>
  </si>
  <si>
    <t>RBSKJHN001
美金不开票</t>
  </si>
  <si>
    <t>IRIS ORG 5007-333-800
Cambodia 女下牛仔</t>
  </si>
  <si>
    <t>RBSKJHN002
美金不开票</t>
  </si>
  <si>
    <t>IRIS 5007-156-400
Cambodia 女下牛仔</t>
  </si>
  <si>
    <t>RBSKJHN003
美金不开票</t>
  </si>
  <si>
    <t>IRIS ORG 5007-333-800/829
Cambodia 女下牛仔 翻1</t>
  </si>
  <si>
    <t>RBSKJHN004
美金不开票</t>
  </si>
  <si>
    <t>IRIS ORG 5007-333-428/800/829
Cambodia 女下牛仔 翻2</t>
  </si>
  <si>
    <t>白色织标WLBCGEN020(06B）-85*20mm</t>
  </si>
  <si>
    <t>RBSKJHN005
美金不开票</t>
  </si>
  <si>
    <t>IRIS 5007-156-400/428
Cambodia 女下牛仔 翻1</t>
  </si>
  <si>
    <t>白色缎带洗标CLBCGEN003*1页-60*25mm（加页码）-条码页</t>
  </si>
  <si>
    <t>白色缎带洗标CLBCGEN003*4页-60*25mm（加页码）-除条码页</t>
  </si>
  <si>
    <t>RBSKJHN006
美金不开票</t>
  </si>
  <si>
    <t>MARTINA 0037-156-428/811/700/712
Cambodia 女下牛仔</t>
  </si>
  <si>
    <t>白色缎带洗标CLBCGEN003*4页-60*25mm（加页码）</t>
  </si>
  <si>
    <t>RBSKJHN007
美金不开票</t>
  </si>
  <si>
    <t>IRIS PET B 5007-737-400/428/800
Cambodia 女下牛仔</t>
  </si>
  <si>
    <t>白色缎带洗标CLBCGEN003*5页-60*25mm（加页码）-800色</t>
  </si>
  <si>
    <t>RBSKJHN008
美金不开票</t>
  </si>
  <si>
    <t>IRIS PETIT 5007-757-400/428/809
Cambodia 女下牛仔</t>
  </si>
  <si>
    <t>RBSKJHN009
美金不开票</t>
  </si>
  <si>
    <t>POTTER S25 3338-156-428/800/811
Cambodia 男下牛仔</t>
  </si>
  <si>
    <t>RBSKJHN010
美金不开票</t>
  </si>
  <si>
    <t>RITA 0308-156-400/433/800/811
Cambodia 男下牛仔</t>
  </si>
  <si>
    <t>WTBCGEN036腰卡（BKYK40001）-60*110mm</t>
  </si>
  <si>
    <t>RBSKJHN011
美金不开票</t>
  </si>
  <si>
    <t>LINER 0347-156-800
Cambodia 下装牛仔</t>
  </si>
  <si>
    <t>18034
18035</t>
  </si>
  <si>
    <t>RBSKJHN012
美金不开票</t>
  </si>
  <si>
    <t>RITA 0308-156-400/433/800/811
Cambodia 男下牛仔 翻1</t>
  </si>
  <si>
    <t>RBSKJHN013
美金不开票</t>
  </si>
  <si>
    <t>MARTINA 0037-156-428/811/700/712
Cambodia 女下牛仔 翻1</t>
  </si>
  <si>
    <t>18160
18161</t>
  </si>
  <si>
    <t>RBSKJHN014
美金不开票</t>
  </si>
  <si>
    <t>MARTINA 0037-156-428/811/700/712
Cambodia 女下牛仔 翻2</t>
  </si>
  <si>
    <t>合计</t>
  </si>
  <si>
    <t>left：</t>
  </si>
  <si>
    <t>金寰2025对 账 单-Recall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</si>
  <si>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</si>
  <si>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</si>
  <si>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RBSKJHN015
美金不开票</t>
  </si>
  <si>
    <t>IRIS FW 24 5007-888-400/428/800
Cambodia 女下牛仔</t>
  </si>
  <si>
    <t>WTBCGEN055腰卡（BKYK40001）-60*110mm</t>
  </si>
  <si>
    <t>白色缎带洗标CLBCGEN003*4页-60*25mm（加页码）-除800色</t>
  </si>
  <si>
    <t>RBSKJHN016
美金不开票</t>
  </si>
  <si>
    <t>MARTINACRO 0039-156-428/811
Cambodia 女下牛仔</t>
  </si>
  <si>
    <t>RBSKJHN017
美金不开票</t>
  </si>
  <si>
    <t>POTTER S25 3338-156-428/800/811
Cambodia 男下牛仔 翻1</t>
  </si>
  <si>
    <t>RBSKJHN018
美金不开票</t>
  </si>
  <si>
    <t>IRIS ORG 5007-333-401/428/433/800/809/829
Cambodia 女下牛仔 翻3</t>
  </si>
  <si>
    <t>RBSKJHN019
美金不开票</t>
  </si>
  <si>
    <t>DIAMOND 0948-156-428
Cambodia 女短裙</t>
  </si>
  <si>
    <t>RBSKJHN020
美金不开票</t>
  </si>
  <si>
    <t>MARTINA 0037-156-428/811/700/712
Cambodia 女下牛仔 翻3</t>
  </si>
  <si>
    <t>RBSKJHN021
美金不开票</t>
  </si>
  <si>
    <t>JAMON 3204-156-811
Cambodia 女下牛仔</t>
  </si>
  <si>
    <t>RBSKJHN022
美金不开票</t>
  </si>
  <si>
    <t>IRIS PETIT 5007-757-400/428/809/800
Cambodia 女下牛仔 翻2</t>
  </si>
  <si>
    <t>白色缎带洗标CLBCGEN003*5页-60*25mm（加页码）-条码页</t>
  </si>
  <si>
    <t>RBSKJHN023
美金不开票</t>
  </si>
  <si>
    <t>IRIS ZAL C 5007-451-800/809
Cambodia 女下牛仔</t>
  </si>
  <si>
    <t>白色吊牌HPBCGEN001-60*95mm-ZALA</t>
  </si>
  <si>
    <t>白色缎带洗标CLBCGEN003*5页-60*25mm（加页码）牛仔</t>
  </si>
  <si>
    <t>RBSKJHN024
美金不开票</t>
  </si>
  <si>
    <t>IRIS PETIT 5007-757-400/428/809/800/433
Cambodia 女下牛仔 翻3</t>
  </si>
  <si>
    <t>RBSKJHN025
美金不开票</t>
  </si>
  <si>
    <t>IRIS PETIT 5007-757-400/428/809/800/433
Cambodia 女下牛仔 翻4</t>
  </si>
  <si>
    <t>RBSKJHN026
美金不开票</t>
  </si>
  <si>
    <t>POTTER S25 3338-156-428/800/811
Cambodia 男下牛仔 翻2</t>
  </si>
  <si>
    <t>RBSKJHN032
美金不开票</t>
  </si>
  <si>
    <t>PAOLA KAKI 0018-156-505
Cambodia 女下牛仔
RFID</t>
  </si>
  <si>
    <t>白色吊牌HPBCRFI001-60*95mm-RFID LOGO</t>
  </si>
  <si>
    <t>白色缎带洗标CLBCGEN003*1页-60*25mm（加页码）牛仔条码页</t>
  </si>
  <si>
    <t>RBSKJHN033
美金不开票</t>
  </si>
  <si>
    <t>PAOLPETCOL 0018-757-505
Cambodia 女下牛仔
RFID</t>
  </si>
  <si>
    <t>白色缎带洗标CLBCGEN003*4页-60*25mm（加页码）牛仔条码页</t>
  </si>
  <si>
    <t>RBSKJHN036
美金不开票</t>
  </si>
  <si>
    <t>RUANDACERE 5003-223-972
Cambodia 女下
RFID</t>
  </si>
  <si>
    <t>RBSKJHN037
美金不开票</t>
  </si>
  <si>
    <t>RUANPETCOL 5003-767-972
Cambodia 女下
RFID</t>
  </si>
  <si>
    <t>RBSKJHN041
美金不开票</t>
  </si>
  <si>
    <t>ECLIPSE 1135-156-800
Cambodia 女上</t>
  </si>
  <si>
    <t>RBSKJHN042
美金不开票</t>
  </si>
  <si>
    <t>HOLANDA 25 0024-156-800
Cambodia 女下</t>
  </si>
  <si>
    <t>bsk合计</t>
  </si>
  <si>
    <t>付款合计</t>
  </si>
  <si>
    <t>76101
76256</t>
  </si>
  <si>
    <t>RBSKJHN027
美金不开票</t>
  </si>
  <si>
    <t>IRIS 5003-156-400/428/433/800/811
Cambodia 女下牛仔
RFID</t>
  </si>
  <si>
    <t>腰卡（WTBCGEN055）-60*110mm</t>
  </si>
  <si>
    <t>白色缎带芯片洗标CLBCRFI001-60*25mm-RFID</t>
  </si>
  <si>
    <t>白色缎带洗标CLBCGEN003*4页-60*25mm（加页码）牛仔</t>
  </si>
  <si>
    <t>白色缎带洗标CLBCGEN003*5页-60*25mm（加页码）800牛仔</t>
  </si>
  <si>
    <t>RBSKJHN028
美金不开票</t>
  </si>
  <si>
    <t>IRIS PETIT 5003-747-400/428/433/800/811
Cambodia 女下牛仔
RFID</t>
  </si>
  <si>
    <t>腰卡（WTBCGEN056）-60*110mm</t>
  </si>
  <si>
    <t>RBSKJHN029
美金不开票</t>
  </si>
  <si>
    <t>ALEXIA 5265-156-400/428/800
Cambodia 女下牛仔
RFID</t>
  </si>
  <si>
    <t>腰卡（WTBCGEN046）-60*110mm</t>
  </si>
  <si>
    <t>RBSKJHN030
美金不开票</t>
  </si>
  <si>
    <t>腰卡（BKYK25001）-88*82mm改款重做</t>
  </si>
  <si>
    <t>白色缎带洗标CLBCGEN003*1页-60*25mm（加页码）牛仔 条码页</t>
  </si>
  <si>
    <t>RBSKJHN034
美金不开票</t>
  </si>
  <si>
    <t>RICHIECRU 5023-156-712
Cambodia 女下牛仔
RFID</t>
  </si>
  <si>
    <t>腰卡（WTBCGEN085）-60*110mm</t>
  </si>
  <si>
    <t>白色织标WLBCRFI011-85*20mm-RFID</t>
  </si>
  <si>
    <t>RBSKJHN035
美金不开票</t>
  </si>
  <si>
    <t>RICHPETCOL 5023-747-712
Cambodia 女下牛仔
RFID</t>
  </si>
  <si>
    <t>RBSKJHN038
美金不开票</t>
  </si>
  <si>
    <t>ZUEÑA 6359-156-775
Cambodia 男上
RFID</t>
  </si>
  <si>
    <t>RBSKJHN039
美金不开票</t>
  </si>
  <si>
    <t>RITH 5332-156-775
Cambodia 男下
RFID</t>
  </si>
  <si>
    <t>腰卡（WTBCGEN005）-60*110mm</t>
  </si>
  <si>
    <t>RBSKJHN044
美金不开票</t>
  </si>
  <si>
    <t>BRILLO ECR 0049-156-712
Cambodia 女下</t>
  </si>
  <si>
    <t>RBSKJHN045
美金不开票</t>
  </si>
  <si>
    <t>IRIS TALL 5003-760-400/428/433/800/811
Cambodia 女下牛仔
RFID</t>
  </si>
  <si>
    <t>白色缎带芯片洗标CLBCRFI001-60*25mm-RFID上浮2%</t>
  </si>
  <si>
    <t>白色缎带芯片洗标CLBCRFI001-60*25mm-RFID上浮2%-补</t>
  </si>
  <si>
    <t>RBSKJHN046
美金不开票</t>
  </si>
  <si>
    <t>MARTINACRO 0039-156-428/811
Cambodia 女下牛仔 翻2</t>
  </si>
  <si>
    <t>RBSKJHN047
美金不开票</t>
  </si>
  <si>
    <t>RBSKJHN048
美金不开票</t>
  </si>
  <si>
    <t>RITA 5268-156-400/433/800/811
Cambodia 女下牛仔
RFID</t>
  </si>
  <si>
    <t>腰卡（WTBCGEN055）-60*110mm-811取消</t>
  </si>
  <si>
    <t>白色缎带芯片洗标CLBCRFI001-60*25mm-RFID额外2%</t>
  </si>
  <si>
    <t>白色缎带洗标CLBCGEN003*1页-60*25mm（加页码）811取消</t>
  </si>
  <si>
    <t>77344
77345
77346
77347</t>
  </si>
  <si>
    <t>RBSKJHN051
美金不开票</t>
  </si>
  <si>
    <t>DIAMOND 0948-156-428
Cambodia 女短裙 翻1</t>
  </si>
  <si>
    <t>RBSKJHN052
美金不开票</t>
  </si>
  <si>
    <t>IRIS 5003-156-400/428/433/800/811
Cambodia 女下牛仔
RFID 翻3</t>
  </si>
  <si>
    <t>腰卡（BKYK25001）-88*82mm</t>
  </si>
  <si>
    <t>白色缎带洗标CLBCGEN003*1页-60*25mm（加页码）条码页</t>
  </si>
  <si>
    <t>白色缎带洗标CLBCGEN003*1页-60*25mm（加页码）产地页</t>
  </si>
  <si>
    <t>白色缎带洗标CLBCGEN003*1页-60*25mm（加页码）成分页-除800色</t>
  </si>
  <si>
    <t>白色缎带洗标CLBCGEN003*2页-60*25mm（加页码）成分页800牛仔</t>
  </si>
  <si>
    <t>白色缎带洗标CLBCGEN003*1页-60*25mm（加页码）环保页</t>
  </si>
  <si>
    <t>RBSKJHN053
美金不开票</t>
  </si>
  <si>
    <t>ALEXIA 5265-156-400/428/800
Cambodia 女下牛仔
RFID 翻1</t>
  </si>
  <si>
    <t>RBSKJHN040
美金不开票</t>
  </si>
  <si>
    <t>PETE 5333-156-428
Cambodia 男下
RFID</t>
  </si>
  <si>
    <t>价格贴：红 BKSKR24002 蓝 BKSKR24001</t>
  </si>
  <si>
    <t>白色织标WLBCRFI011-85*20mm-RFID额外2%</t>
  </si>
  <si>
    <t>白色织标WLBCRFI011-85*20mm-RFID (1%免费损耗)</t>
  </si>
  <si>
    <t>白色织标WLBCRFI011-85*20mm-RFID(免费大货样)</t>
  </si>
  <si>
    <t>RBSKJHN057
美金不开票</t>
  </si>
  <si>
    <t>AMY 5018-156-811
Cambodia 女下牛仔
RFID</t>
  </si>
  <si>
    <t>RBSKJHN064
美金不开票</t>
  </si>
  <si>
    <t>多付抵扣</t>
  </si>
  <si>
    <t>RBSKJHN049
美金不开票</t>
  </si>
  <si>
    <t>LORENA 5019-156-401/800
Cambodia 女下牛仔
RFID</t>
  </si>
  <si>
    <t>RBSKJHN050
美金不开票</t>
  </si>
  <si>
    <t>MONCHICHI 8379-156-428
Cambodia 女下牛仔
RFID</t>
  </si>
  <si>
    <t>白色织标WLBCRFI011-85*20mm-RFID额外2%-补</t>
  </si>
  <si>
    <t>RBSKJHN054
美金不开票</t>
  </si>
  <si>
    <t>GINA 5016-156-428
Cambodia 女下牛仔
RFID</t>
  </si>
  <si>
    <t>RBSKJHN055
美金不开票</t>
  </si>
  <si>
    <t>CHARL 6583-156-400
Cambodia 女上牛仔
RFID</t>
  </si>
  <si>
    <t>白色织标WLBCRFI005（02B）-51*51mm-RFID</t>
  </si>
  <si>
    <t>白色织标WLBCRFI005（02B）-51*51mm-RFID额外2%</t>
  </si>
  <si>
    <t>RBSKJHN056
美金不开票</t>
  </si>
  <si>
    <t>SABRINA 5017-156-400
Cambodia 女下牛仔
RFID</t>
  </si>
  <si>
    <t>腰卡（WTBCGEN049）-60*110mm</t>
  </si>
  <si>
    <t>RBSKJHN059
美金不开票</t>
  </si>
  <si>
    <t>FRANKI 5028-156-400
Cambodia 女下牛仔
RFID</t>
  </si>
  <si>
    <t>腰卡（BKYK25001）-88*82mm-重做</t>
  </si>
  <si>
    <t>RBSKJHN060
美金不开票</t>
  </si>
  <si>
    <t>LAZO 6595-156-401
Cambodia 女上牛仔
RFID</t>
  </si>
  <si>
    <t>RBSKJHN061
美金不开票</t>
  </si>
  <si>
    <t>MADISON 5029-156-401
Cambodia 女下牛仔
RFID</t>
  </si>
  <si>
    <t>RBSKJHN062
美金不开票</t>
  </si>
  <si>
    <t>BICHO STUD 6596-156-800
Cambodia 女上牛仔
RFID</t>
  </si>
  <si>
    <t>78869
78873</t>
  </si>
  <si>
    <t>RBSKJHN063
美金不开票</t>
  </si>
  <si>
    <t>SABRINA 5017-156-400/800
Cambodia 女下牛仔
RFID 翻1</t>
  </si>
  <si>
    <t>79383
79389</t>
  </si>
  <si>
    <t>RBSKJHN065
美金不开票</t>
  </si>
  <si>
    <t>PETE 5333-156-428/800
Cambodia 男下
RFID 翻1</t>
  </si>
  <si>
    <t>RBSKJHN066
美金不开票</t>
  </si>
  <si>
    <t>ALEXIA 5265-156-400/428/800
Cambodia 女下牛仔
RFID 翻2</t>
  </si>
  <si>
    <t>RBSKJHN067
美金不开票</t>
  </si>
  <si>
    <t>AMY 5018-156-428
Cambodia 女下牛仔 改色重做
RFID</t>
  </si>
  <si>
    <t>80742
80750</t>
  </si>
  <si>
    <t>RBSKJHN068
美金不开票</t>
  </si>
  <si>
    <t>SABRINA 5017-156-400/800
Cambodia 女下牛仔
RFID 翻2</t>
  </si>
  <si>
    <t>80727
80731</t>
  </si>
  <si>
    <t>RBSKJHN069
美金不开票</t>
  </si>
  <si>
    <t>AMY 5018-156-428
Cambodia 女下牛仔
RFID 翻1</t>
  </si>
  <si>
    <t>76291
76293</t>
  </si>
  <si>
    <t>RBSKJHN070
美金不开票</t>
  </si>
  <si>
    <t>RITH 5332-156-775
Cambodia 男下
RFID改价重做</t>
  </si>
  <si>
    <t>ZUEÑA 6359-156-775
Cambodia 男上
RFID 改价重做</t>
  </si>
  <si>
    <t>RBSKJHN071
美金不开票</t>
  </si>
  <si>
    <t>ALEXIA 5265-156-400/428/800
Cambodia 女下牛仔
RFID 翻3</t>
  </si>
  <si>
    <t>RBSKJHN072
美金不开票</t>
  </si>
  <si>
    <t>IRIS 5003-156-400/428/433/800/811
Cambodia 女下牛仔
RFID 翻4</t>
  </si>
  <si>
    <t>RBSKJHN073
美金不开票</t>
  </si>
  <si>
    <t>IRIS 5003-156-400/428/433/800/811
Cambodia 女下牛仔
RFID 翻5</t>
  </si>
  <si>
    <t>81425
81426</t>
  </si>
  <si>
    <t>RBSKJHN075
美金不开票</t>
  </si>
  <si>
    <t>PETE 5333-156-428/800
Cambodia 男下
RFID 翻2</t>
  </si>
  <si>
    <t>返工费抵扣</t>
  </si>
  <si>
    <t>lef</t>
  </si>
  <si>
    <t>RBSKJHN074
美金不开票</t>
  </si>
  <si>
    <t>MOVI 5358-156-428
Cambodia 男下牛仔
RFID</t>
  </si>
  <si>
    <t>81667
81669</t>
  </si>
  <si>
    <t>RBSKJHN076
美金不开票</t>
  </si>
  <si>
    <t>LORENA 5019-156-401/800
Cambodia 女下牛仔
RFID 翻1</t>
  </si>
  <si>
    <t>RBSKJHN077
美金不开票</t>
  </si>
  <si>
    <t>IRIS 5003-156-400/428/433/800/811
Cambodia 女下牛仔
RFID 翻6</t>
  </si>
  <si>
    <t>RBSKJHN078
美金不开票</t>
  </si>
  <si>
    <t>ALEXIA 5265-156-400/428/800
Cambodia 女下牛仔
RFID 翻4</t>
  </si>
  <si>
    <t>RBSKJHN079
美金不开票</t>
  </si>
  <si>
    <t>LORENA 5019-156-401/800
Cambodia 女下牛仔
RFID 翻2</t>
  </si>
  <si>
    <t>RBSKJHN080
美金不开票</t>
  </si>
  <si>
    <t>LORENA 5019-156-401/800
Cambodia 女下牛仔
RFID 翻3</t>
  </si>
  <si>
    <t>RBSKJHN081
美金不开票</t>
  </si>
  <si>
    <t>BACO 5357-156-428
Cambodia 男下</t>
  </si>
  <si>
    <t>RBSKJHN082
美金不开票</t>
  </si>
  <si>
    <t>TENTH 5031-156-800
Cambodia 女下牛仔
RFID</t>
  </si>
  <si>
    <t>蓝黑口袋织标BKWOL25006-60*130mm</t>
  </si>
  <si>
    <t>RBSKJHN085
美金不开票</t>
  </si>
  <si>
    <t>ZUEÑA 6359-156-775
Cambodia 男上 RFID 补</t>
  </si>
  <si>
    <t>RBSKJHN091
美金不开票</t>
  </si>
  <si>
    <t>LORENA 5019-156-401/800
Cambodia 女下牛仔
RFID 翻4</t>
  </si>
  <si>
    <t>白色织标WLBCRFI011-85*20mm-RFID上浮2%</t>
  </si>
  <si>
    <t>RBSKJHN083
美金不开票</t>
  </si>
  <si>
    <t>INGA 6593-156-401
Cambodia 女上</t>
  </si>
  <si>
    <t>白色织标WLBCGEN014（02B）-51*51mm</t>
  </si>
  <si>
    <t>白色织标WLBCRFI005（02B）-51*51mm-RFID上浮2%</t>
  </si>
  <si>
    <t>RBSKJHN084
美金不开票</t>
  </si>
  <si>
    <t>CALLAU 6754-156-428
Cambodia 男上牛仔</t>
  </si>
  <si>
    <t>RBSKJHN087
美金不开票</t>
  </si>
  <si>
    <t>SERENA 6601-777-401
Cambodia 女上 RFID</t>
  </si>
  <si>
    <t>RBSKJHN088
美金不开票</t>
  </si>
  <si>
    <t>SUPA 6753-156-800
Cambodia 男上牛仔</t>
  </si>
  <si>
    <t>白色缎带洗标CLBCGEN003*6页-60*25mm（加页码）牛仔</t>
  </si>
  <si>
    <t>RBSKJHN089
美金不开票</t>
  </si>
  <si>
    <t>TEXT 5370-156-401
Cambodia 男下牛仔 RFID</t>
  </si>
  <si>
    <t>腰卡（BKYK25001）-88*82mm改色重做</t>
  </si>
  <si>
    <t>RBSKJHN092
美金不开票</t>
  </si>
  <si>
    <t>IRIS 5003-156-400/428/433/800/811
Cambodia 女下牛仔
RFID 翻7</t>
  </si>
  <si>
    <t>白色缎带洗标CLBCGEN003*2页-60*25mm（加页码）牛仔产地页/环保页</t>
  </si>
  <si>
    <t>白色缎带洗标CLBCGEN003*1页-60*25mm（加页码）除条码页</t>
  </si>
  <si>
    <t>白色缎带洗标CLBCGEN003*2页-60*25mm（加页码）800牛仔成分页</t>
  </si>
  <si>
    <t>RBSKJHN093
美金不开票</t>
  </si>
  <si>
    <t>ALEXIA 5265-156-400/428/800
Cambodia 女下牛仔
RFID 翻5</t>
  </si>
  <si>
    <t>0.0245</t>
  </si>
  <si>
    <t>83592
83594</t>
  </si>
  <si>
    <t>RBSKJHN094
美金不开票</t>
  </si>
  <si>
    <t>IRIS B 5003-333-400/428/800/811
Cambodia 女下牛仔
RFID</t>
  </si>
  <si>
    <t>白色缎带洗标CLBCGEN003*4页-60*25mm（加页码）400牛仔</t>
  </si>
  <si>
    <t>83593
83595</t>
  </si>
  <si>
    <t>RBSKJHN095
美金不开票</t>
  </si>
  <si>
    <t>IRIS 5003-156-400/428/433/800/811
Cambodia 女下牛仔
RFID 翻8</t>
  </si>
  <si>
    <t>RBSKJHN096
美金不开票</t>
  </si>
  <si>
    <t>MOLLY 5378-156-800
Cambodia 男下牛仔 RFID</t>
  </si>
  <si>
    <t>RBSKJHN097
美金不开票</t>
  </si>
  <si>
    <t>ALEXIA 5265-156-400/428/800
Cambodia 女下牛仔
RFID补</t>
  </si>
  <si>
    <t>79843
79844
81342
81343</t>
  </si>
  <si>
    <t>RBSKJHN099
美金不开票</t>
  </si>
  <si>
    <t>ALEXIA RFI 5265-666-400/428/800
Cambodia 女下牛仔</t>
  </si>
  <si>
    <t>77404
77405
78604
81344</t>
  </si>
  <si>
    <t>RBSKJHN100
美金不开票</t>
  </si>
  <si>
    <t>IRIS RFID 5003-222-400/428/433/800/811
Cambodia 女下牛仔</t>
  </si>
  <si>
    <t>81345
81680
83420</t>
  </si>
  <si>
    <t>RBSKJHN101
美金不开票</t>
  </si>
  <si>
    <t>IRIS RFID 5003-222-400/428/433/800/811
Cambodia 女下牛仔 翻1</t>
  </si>
  <si>
    <t>腰卡（BKYK25001）-88*82mm补</t>
  </si>
  <si>
    <t>81681
81682
83425</t>
  </si>
  <si>
    <t>RBSKJHN102
美金不开票</t>
  </si>
  <si>
    <t>ALEXIA RFI 5265-666-400/428/800
Cambodia 女下牛仔 翻1</t>
  </si>
  <si>
    <t>81679
83422</t>
  </si>
  <si>
    <t>RBSKJHN103
美金不开票</t>
  </si>
  <si>
    <t>IRIS RFID 5003-222-400/428/433/800/811
Cambodia 女下牛仔 翻2</t>
  </si>
  <si>
    <t>白色缎带洗标CLBCGEN003*3页-60*25mm（加页码）牛仔成分页</t>
  </si>
  <si>
    <t>白色缎带洗标CLBCGEN003*4页-60*25mm（加页码）牛仔800成分页</t>
  </si>
  <si>
    <t>83427
83426</t>
  </si>
  <si>
    <t>RBSKJHN104
美金不开票</t>
  </si>
  <si>
    <t>ALEXIA RFI 5265-666-400/428/800
Cambodia 女下牛仔 翻2</t>
  </si>
  <si>
    <t>RBSKJHN105
美金不开票</t>
  </si>
  <si>
    <t>IRIS RFID 5003-222-400/428/433/800/811
Cambodia 女下牛仔 翻3</t>
  </si>
  <si>
    <t>白色缎带洗标CLBCGEN003*1页-60*25mm（加页码）补备注</t>
  </si>
  <si>
    <t>RBSKJHN106
美金不开票</t>
  </si>
  <si>
    <t>ALEXIA RFI 5265-666-400/428/800
Cambodia 女下牛仔 翻3</t>
  </si>
  <si>
    <t>84576
84578</t>
  </si>
  <si>
    <t>RBSKJHN107
美金不开票</t>
  </si>
  <si>
    <t>LORENA 5019-156-401/800
Cambodia 女下牛仔
RFID 翻5</t>
  </si>
  <si>
    <t>RBSKJHN108
美金不开票</t>
  </si>
  <si>
    <t>IRIS RFI2 5003-888-400/428/433/800/811
Cambodia 女下牛仔 RFID</t>
  </si>
  <si>
    <t>RBSKJHN109
美金不开票</t>
  </si>
  <si>
    <t>ALEXIA RF2 5265-888-400/428/800
Cambodia 女下牛仔 RFID</t>
  </si>
  <si>
    <t>RBSKJHN110
美金不开票</t>
  </si>
  <si>
    <t>BACO 5357-156-428
Cambodia 男下 翻1</t>
  </si>
  <si>
    <t>85749
85750</t>
  </si>
  <si>
    <t>RBSKJHN112
美金不开票</t>
  </si>
  <si>
    <t>IRIS B 5003-333-400/428/800/811
Cambodia 女下牛仔
RFID 翻1</t>
  </si>
  <si>
    <t>RBSKJHN113
美金不开票</t>
  </si>
  <si>
    <t>IRIS RFI2 5003-888-400/428/433/800/811
Cambodia 女下牛仔 RFID
翻1</t>
  </si>
  <si>
    <t>白色缎带洗标CLBCGEN003*1页-60*25mm（加页码）牛仔</t>
  </si>
  <si>
    <t>RBSKJHN114
美金不开票</t>
  </si>
  <si>
    <t>ALEXIA RF2 5265-888-400/428/800
Cambodia 女下牛仔 RFID
翻1</t>
  </si>
  <si>
    <t>85745
85746</t>
  </si>
  <si>
    <t>RBSKJHN115
美金不开票</t>
  </si>
  <si>
    <t>LORENA 5019-156-401/800
Cambodia 女下牛仔
RFID 翻6</t>
  </si>
  <si>
    <t>RBSKJHN116
美金不开票</t>
  </si>
  <si>
    <t>MOVI 5358-156-428/800
Cambodia 男下牛仔
RFID 翻1</t>
  </si>
  <si>
    <t>RBSKJHN117
美金不开票</t>
  </si>
  <si>
    <t>ALEXIA RF2 5265-888-400/428/800
Cambodia 女下牛仔 RFID 翻2</t>
  </si>
  <si>
    <t>RBSKJHN123
美金不开票</t>
  </si>
  <si>
    <t>IRIS RFI2 5003-888-400/428/433/800/811
Cambodia 女下牛仔 RFID
翻2</t>
  </si>
  <si>
    <t>RBSKJHN124
美金不开票</t>
  </si>
  <si>
    <t>IRIS RFI2 5003-888-400/428/433/800/811
Cambodia 女下牛仔 RFID
翻3</t>
  </si>
  <si>
    <t>RBSKJHN125
美金不开票</t>
  </si>
  <si>
    <t>IRIS RFI2 5003-888-400/428/433/800/811
Cambodia 女下牛仔 RFID
翻4</t>
  </si>
  <si>
    <t>RBSKJHN098
美金不开票</t>
  </si>
  <si>
    <t>AITANA 5042-156-401
Cambodia 女下牛仔 RFID</t>
  </si>
  <si>
    <t>RBSKJHN120
美金不开票</t>
  </si>
  <si>
    <t>HIMBA 5058-777-428
Cambodia 女下牛仔 RFID</t>
  </si>
  <si>
    <t>白色织标WLBCRFI015-65*19mm-RFID无产地上浮2%</t>
  </si>
  <si>
    <t>RBSKJHN121
美金不开票</t>
  </si>
  <si>
    <t>NORTH SKOR 6057-777-428
Cambodia 女下牛仔 RFID</t>
  </si>
  <si>
    <t>RBSKJHN122
美金不开票</t>
  </si>
  <si>
    <t>CORV 5057-777-428
Cambodia 女下牛仔 RFID</t>
  </si>
  <si>
    <t>87538
87539
87540
87541</t>
  </si>
  <si>
    <t>RBSKJHN126
美金不开票</t>
  </si>
  <si>
    <t>AMY 5018-156-428
Cambodia 女下牛仔
RFID 翻2</t>
  </si>
  <si>
    <t>87532
87535
87536
87537</t>
  </si>
  <si>
    <t>RBSKJHN127
美金不开票</t>
  </si>
  <si>
    <t>SABRINA 5017-156-400/800
Cambodia 女下牛仔
RFID 翻3</t>
  </si>
  <si>
    <t>RBSKJHN128
美金不开票</t>
  </si>
  <si>
    <t>IRIS RFI2 5003-888-400/428/433/800/811
Cambodia 女下牛仔 RFID
翻5</t>
  </si>
  <si>
    <t>RBSKJHN129
美金不开票</t>
  </si>
  <si>
    <t>IRIS B 5003-333-400/428/800/811
Cambodia 女下牛仔
RFID翻2</t>
  </si>
  <si>
    <t>白色缎带洗标CLBCGEN003*2页-60*25mm（加页码）牛仔811成分页</t>
  </si>
  <si>
    <t>RBSKJHN130
美金不开票</t>
  </si>
  <si>
    <t>IRIS RFI2 5003-888-400/428/433/800/811
Cambodia 女下牛仔 RFID
翻6</t>
  </si>
  <si>
    <t>RBSKJHN131
美金不开票</t>
  </si>
  <si>
    <t>MOVI 5379-156-800
Cambodia 男下牛仔 RFID</t>
  </si>
  <si>
    <t>白色缎带洗标CLBCGEN003*1页-60*25mm（加页码）</t>
  </si>
  <si>
    <t>88174
88175</t>
  </si>
  <si>
    <t>RBSKJHN132
美金不开票</t>
  </si>
  <si>
    <t>AMY 5018-156-428
Cambodia 女下牛仔
RFID 翻3</t>
  </si>
  <si>
    <t>88169
88170
88172
88173</t>
  </si>
  <si>
    <t>RBSKJHN133
美金不开票</t>
  </si>
  <si>
    <t>SABRINA 5017-156-400/800
Cambodia 女下牛仔
RFID 翻4</t>
  </si>
  <si>
    <t>RBSKJHN134
美金不开票</t>
  </si>
  <si>
    <t>SUPA 6753-156-800
Cambodia 男上牛仔 补</t>
  </si>
  <si>
    <t>RBSKJHN135
美金不开票</t>
  </si>
  <si>
    <t>TEXT 5370-156-401
Cambodia 男下牛仔 RFID 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</si>
</sst>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$#,##0.0000_);[Red]\(\$#,##0.0000\)"/>
    <numFmt numFmtId="179" formatCode="\¥#,##0.00_);[Red]\(\¥#,##0.00\)"/>
    <numFmt numFmtId="180" formatCode="0.0000_);[Red]\(0.0000\)"/>
    <numFmt numFmtId="181" formatCode="0.00_ "/>
  </numFmts>
  <fonts count="4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b/>
      <u/>
      <sz val="11"/>
      <color theme="1"/>
      <name val="微软雅黑"/>
      <charset val="134"/>
    </font>
    <font>
      <sz val="11"/>
      <name val="宋体"/>
      <charset val="134"/>
      <scheme val="minor"/>
    </font>
    <font>
      <b/>
      <u/>
      <sz val="10"/>
      <color rgb="FFFF0000"/>
      <name val="微软雅黑"/>
      <charset val="134"/>
    </font>
    <font>
      <b/>
      <u/>
      <sz val="11"/>
      <color rgb="FFFF0000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horizontal="center"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1" fontId="12" fillId="0" borderId="0" xfId="0" applyNumberFormat="1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view="pageBreakPreview" zoomScale="110" zoomScaleNormal="100" workbookViewId="0">
      <selection activeCell="F10" sqref="F10"/>
    </sheetView>
  </sheetViews>
  <sheetFormatPr defaultColWidth="8.72727272727273" defaultRowHeight="14"/>
  <cols>
    <col min="1" max="1" width="16" style="94" customWidth="1"/>
    <col min="2" max="2" width="13" style="94" customWidth="1"/>
    <col min="3" max="3" width="9.09090909090909" style="94" customWidth="1"/>
    <col min="4" max="4" width="15" style="94" customWidth="1"/>
    <col min="5" max="5" width="23.6363636363636" style="94" customWidth="1"/>
    <col min="6" max="6" width="66.0909090909091" style="94" customWidth="1"/>
    <col min="7" max="7" width="9.45454545454546" style="94" customWidth="1"/>
    <col min="8" max="8" width="11.5454545454545" style="94" customWidth="1"/>
    <col min="9" max="9" width="12.9090909090909" style="94" customWidth="1"/>
    <col min="10" max="16384" width="8.72727272727273" style="1"/>
  </cols>
  <sheetData>
    <row r="1" ht="21" spans="1:9">
      <c r="A1" s="95" t="s">
        <v>0</v>
      </c>
      <c r="B1" s="96"/>
      <c r="C1" s="96"/>
      <c r="D1" s="97"/>
      <c r="E1" s="96"/>
      <c r="F1" s="96"/>
      <c r="G1" s="96"/>
      <c r="H1" s="96"/>
      <c r="I1" s="96"/>
    </row>
    <row r="2" spans="1:9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98" t="s">
        <v>6</v>
      </c>
      <c r="G2" s="99" t="s">
        <v>7</v>
      </c>
      <c r="H2" s="100" t="s">
        <v>8</v>
      </c>
      <c r="I2" s="30" t="s">
        <v>9</v>
      </c>
    </row>
    <row r="3" customFormat="1" spans="1:9">
      <c r="A3" s="101">
        <v>45601</v>
      </c>
      <c r="B3" s="102" t="s">
        <v>10</v>
      </c>
      <c r="C3" s="103"/>
      <c r="D3" s="104" t="s">
        <v>11</v>
      </c>
      <c r="E3" s="105" t="s">
        <v>12</v>
      </c>
      <c r="F3" s="106" t="s">
        <v>13</v>
      </c>
      <c r="G3" s="107">
        <v>3</v>
      </c>
      <c r="H3" s="107">
        <v>700</v>
      </c>
      <c r="I3" s="115">
        <v>2100</v>
      </c>
    </row>
    <row r="4" s="1" customFormat="1" spans="1:9">
      <c r="A4" s="108">
        <v>45608</v>
      </c>
      <c r="B4" s="109" t="s">
        <v>14</v>
      </c>
      <c r="C4" s="110" t="s">
        <v>15</v>
      </c>
      <c r="D4" s="104" t="s">
        <v>16</v>
      </c>
      <c r="E4" s="111" t="s">
        <v>17</v>
      </c>
      <c r="F4" s="106" t="s">
        <v>18</v>
      </c>
      <c r="G4" s="109">
        <v>32000</v>
      </c>
      <c r="H4" s="107">
        <v>0.0256</v>
      </c>
      <c r="I4" s="115">
        <v>819.2</v>
      </c>
    </row>
    <row r="5" s="1" customFormat="1" spans="1:9">
      <c r="A5" s="108"/>
      <c r="B5" s="109"/>
      <c r="C5" s="112"/>
      <c r="D5" s="104"/>
      <c r="E5" s="111"/>
      <c r="F5" s="107" t="s">
        <v>19</v>
      </c>
      <c r="G5" s="109">
        <v>160000</v>
      </c>
      <c r="H5" s="107">
        <v>0.0075</v>
      </c>
      <c r="I5" s="115">
        <v>1200</v>
      </c>
    </row>
    <row r="6" s="1" customFormat="1" spans="1:9">
      <c r="A6" s="108"/>
      <c r="B6" s="109"/>
      <c r="C6" s="112"/>
      <c r="D6" s="104"/>
      <c r="E6" s="111"/>
      <c r="F6" s="107" t="s">
        <v>20</v>
      </c>
      <c r="G6" s="109">
        <v>32000</v>
      </c>
      <c r="H6" s="107">
        <v>0.015</v>
      </c>
      <c r="I6" s="115">
        <v>480</v>
      </c>
    </row>
    <row r="7" s="1" customFormat="1" spans="1:9">
      <c r="A7" s="108"/>
      <c r="B7" s="109"/>
      <c r="C7" s="112"/>
      <c r="D7" s="104"/>
      <c r="E7" s="111"/>
      <c r="F7" s="111" t="s">
        <v>21</v>
      </c>
      <c r="G7" s="109">
        <v>32000</v>
      </c>
      <c r="H7" s="107">
        <v>0.0245</v>
      </c>
      <c r="I7" s="115">
        <v>784</v>
      </c>
    </row>
    <row r="8" s="1" customFormat="1" spans="1:9">
      <c r="A8" s="108">
        <v>45623</v>
      </c>
      <c r="B8" s="109" t="s">
        <v>14</v>
      </c>
      <c r="C8" s="110" t="s">
        <v>22</v>
      </c>
      <c r="D8" s="104" t="s">
        <v>23</v>
      </c>
      <c r="E8" s="111" t="s">
        <v>24</v>
      </c>
      <c r="F8" s="106" t="s">
        <v>18</v>
      </c>
      <c r="G8" s="109">
        <v>12000</v>
      </c>
      <c r="H8" s="107">
        <v>0.035</v>
      </c>
      <c r="I8" s="115">
        <v>420</v>
      </c>
    </row>
    <row r="9" s="1" customFormat="1" spans="1:9">
      <c r="A9" s="108"/>
      <c r="B9" s="109"/>
      <c r="C9" s="110"/>
      <c r="D9" s="104"/>
      <c r="E9" s="111"/>
      <c r="F9" s="106" t="s">
        <v>18</v>
      </c>
      <c r="G9" s="109">
        <v>50030</v>
      </c>
      <c r="H9" s="107">
        <v>0.0256</v>
      </c>
      <c r="I9" s="115">
        <v>1280.768</v>
      </c>
    </row>
    <row r="10" s="1" customFormat="1" spans="1:9">
      <c r="A10" s="108"/>
      <c r="B10" s="109"/>
      <c r="C10" s="112"/>
      <c r="D10" s="104"/>
      <c r="E10" s="111"/>
      <c r="F10" s="107" t="s">
        <v>25</v>
      </c>
      <c r="G10" s="109">
        <v>62030</v>
      </c>
      <c r="H10" s="107">
        <v>0.0079</v>
      </c>
      <c r="I10" s="115">
        <v>490.037</v>
      </c>
    </row>
    <row r="11" s="1" customFormat="1" spans="1:9">
      <c r="A11" s="108"/>
      <c r="B11" s="109"/>
      <c r="C11" s="112"/>
      <c r="D11" s="104"/>
      <c r="E11" s="111"/>
      <c r="F11" s="107" t="s">
        <v>26</v>
      </c>
      <c r="G11" s="109">
        <v>12000</v>
      </c>
      <c r="H11" s="107">
        <v>0.0266</v>
      </c>
      <c r="I11" s="115">
        <v>319.2</v>
      </c>
    </row>
    <row r="12" s="1" customFormat="1" spans="1:9">
      <c r="A12" s="108"/>
      <c r="B12" s="109"/>
      <c r="C12" s="112"/>
      <c r="D12" s="104"/>
      <c r="E12" s="111"/>
      <c r="F12" s="107" t="s">
        <v>26</v>
      </c>
      <c r="G12" s="109">
        <v>50030</v>
      </c>
      <c r="H12" s="107">
        <v>0.0187</v>
      </c>
      <c r="I12" s="115">
        <v>935.561</v>
      </c>
    </row>
    <row r="13" s="1" customFormat="1" spans="1:9">
      <c r="A13" s="108">
        <v>45624</v>
      </c>
      <c r="B13" s="109" t="s">
        <v>14</v>
      </c>
      <c r="C13" s="110" t="s">
        <v>27</v>
      </c>
      <c r="D13" s="104" t="s">
        <v>28</v>
      </c>
      <c r="E13" s="111" t="s">
        <v>29</v>
      </c>
      <c r="F13" s="106" t="s">
        <v>18</v>
      </c>
      <c r="G13" s="109">
        <v>5500</v>
      </c>
      <c r="H13" s="107">
        <v>0.0256</v>
      </c>
      <c r="I13" s="115">
        <v>140.8</v>
      </c>
    </row>
    <row r="14" s="1" customFormat="1" spans="1:9">
      <c r="A14" s="108"/>
      <c r="B14" s="109"/>
      <c r="C14" s="112"/>
      <c r="D14" s="104"/>
      <c r="E14" s="111"/>
      <c r="F14" s="107" t="s">
        <v>30</v>
      </c>
      <c r="G14" s="109">
        <v>5500</v>
      </c>
      <c r="H14" s="107">
        <v>0.0187</v>
      </c>
      <c r="I14" s="115">
        <v>102.85</v>
      </c>
    </row>
    <row r="15" s="1" customFormat="1" spans="1:9">
      <c r="A15" s="108"/>
      <c r="B15" s="109"/>
      <c r="C15" s="112"/>
      <c r="D15" s="104"/>
      <c r="E15" s="111"/>
      <c r="F15" s="107" t="s">
        <v>20</v>
      </c>
      <c r="G15" s="109">
        <v>5500</v>
      </c>
      <c r="H15" s="107">
        <v>0.015</v>
      </c>
      <c r="I15" s="115">
        <v>82.5</v>
      </c>
    </row>
    <row r="16" s="1" customFormat="1" spans="1:9">
      <c r="A16" s="108"/>
      <c r="B16" s="109"/>
      <c r="C16" s="112"/>
      <c r="D16" s="104"/>
      <c r="E16" s="111"/>
      <c r="F16" s="107" t="s">
        <v>31</v>
      </c>
      <c r="G16" s="109">
        <v>27500</v>
      </c>
      <c r="H16" s="107">
        <v>0.0075</v>
      </c>
      <c r="I16" s="115">
        <v>206.25</v>
      </c>
    </row>
    <row r="17" s="1" customFormat="1" spans="1:9">
      <c r="A17" s="108"/>
      <c r="B17" s="109"/>
      <c r="C17" s="112"/>
      <c r="D17" s="104"/>
      <c r="E17" s="111"/>
      <c r="F17" s="111" t="s">
        <v>21</v>
      </c>
      <c r="G17" s="109">
        <v>8500</v>
      </c>
      <c r="H17" s="107">
        <v>0.0245</v>
      </c>
      <c r="I17" s="115">
        <v>208.25</v>
      </c>
    </row>
    <row r="18" s="1" customFormat="1" spans="1:9">
      <c r="A18" s="108">
        <v>45628</v>
      </c>
      <c r="B18" s="109" t="s">
        <v>14</v>
      </c>
      <c r="C18" s="110" t="s">
        <v>32</v>
      </c>
      <c r="D18" s="104" t="s">
        <v>33</v>
      </c>
      <c r="E18" s="111" t="s">
        <v>34</v>
      </c>
      <c r="F18" s="106" t="s">
        <v>18</v>
      </c>
      <c r="G18" s="109">
        <v>13300</v>
      </c>
      <c r="H18" s="107">
        <v>0.0256</v>
      </c>
      <c r="I18" s="115">
        <v>340.48</v>
      </c>
    </row>
    <row r="19" s="1" customFormat="1" spans="1:9">
      <c r="A19" s="108"/>
      <c r="B19" s="109"/>
      <c r="C19" s="112"/>
      <c r="D19" s="109"/>
      <c r="E19" s="111"/>
      <c r="F19" s="107" t="s">
        <v>35</v>
      </c>
      <c r="G19" s="109">
        <v>13300</v>
      </c>
      <c r="H19" s="107">
        <v>0.0187</v>
      </c>
      <c r="I19" s="115">
        <v>248.71</v>
      </c>
    </row>
    <row r="20" s="1" customFormat="1" spans="1:9">
      <c r="A20" s="108"/>
      <c r="B20" s="109"/>
      <c r="C20" s="112"/>
      <c r="D20" s="109"/>
      <c r="E20" s="111"/>
      <c r="F20" s="107" t="s">
        <v>36</v>
      </c>
      <c r="G20" s="109">
        <v>13300</v>
      </c>
      <c r="H20" s="107">
        <v>0.0187</v>
      </c>
      <c r="I20" s="115">
        <v>248.71</v>
      </c>
    </row>
    <row r="21" s="1" customFormat="1" spans="1:9">
      <c r="A21" s="108"/>
      <c r="B21" s="109"/>
      <c r="C21" s="112"/>
      <c r="D21" s="109"/>
      <c r="E21" s="111"/>
      <c r="F21" s="107" t="s">
        <v>20</v>
      </c>
      <c r="G21" s="109">
        <v>13300</v>
      </c>
      <c r="H21" s="107">
        <v>0.015</v>
      </c>
      <c r="I21" s="115">
        <v>199.5</v>
      </c>
    </row>
    <row r="22" s="1" customFormat="1" spans="1:9">
      <c r="A22" s="108"/>
      <c r="B22" s="109"/>
      <c r="C22" s="112"/>
      <c r="D22" s="109"/>
      <c r="E22" s="111"/>
      <c r="F22" s="107" t="s">
        <v>37</v>
      </c>
      <c r="G22" s="109">
        <v>53200</v>
      </c>
      <c r="H22" s="107">
        <v>0.0075</v>
      </c>
      <c r="I22" s="115">
        <v>399</v>
      </c>
    </row>
    <row r="23" s="1" customFormat="1" spans="1:9">
      <c r="A23" s="108"/>
      <c r="B23" s="109"/>
      <c r="C23" s="112"/>
      <c r="D23" s="109"/>
      <c r="E23" s="111"/>
      <c r="F23" s="111" t="s">
        <v>21</v>
      </c>
      <c r="G23" s="109">
        <v>13300</v>
      </c>
      <c r="H23" s="107">
        <v>0.0245</v>
      </c>
      <c r="I23" s="115">
        <v>325.85</v>
      </c>
    </row>
    <row r="24" s="1" customFormat="1" spans="1:9">
      <c r="A24" s="108">
        <v>45628</v>
      </c>
      <c r="B24" s="109" t="s">
        <v>14</v>
      </c>
      <c r="C24" s="110" t="s">
        <v>38</v>
      </c>
      <c r="D24" s="104" t="s">
        <v>39</v>
      </c>
      <c r="E24" s="111" t="s">
        <v>40</v>
      </c>
      <c r="F24" s="106" t="s">
        <v>18</v>
      </c>
      <c r="G24" s="109">
        <v>14665</v>
      </c>
      <c r="H24" s="107">
        <v>0.0256</v>
      </c>
      <c r="I24" s="115">
        <v>375.424</v>
      </c>
    </row>
    <row r="25" s="1" customFormat="1" spans="1:9">
      <c r="A25" s="108"/>
      <c r="B25" s="109"/>
      <c r="C25" s="112"/>
      <c r="D25" s="104"/>
      <c r="E25" s="111"/>
      <c r="F25" s="107" t="s">
        <v>36</v>
      </c>
      <c r="G25" s="109">
        <v>14665</v>
      </c>
      <c r="H25" s="107">
        <v>0.0187</v>
      </c>
      <c r="I25" s="115">
        <v>274.2355</v>
      </c>
    </row>
    <row r="26" s="1" customFormat="1" spans="1:9">
      <c r="A26" s="108"/>
      <c r="B26" s="109"/>
      <c r="C26" s="112"/>
      <c r="D26" s="104"/>
      <c r="E26" s="111"/>
      <c r="F26" s="107" t="s">
        <v>20</v>
      </c>
      <c r="G26" s="109">
        <v>14665</v>
      </c>
      <c r="H26" s="107">
        <v>0.015</v>
      </c>
      <c r="I26" s="115">
        <v>219.975</v>
      </c>
    </row>
    <row r="27" s="1" customFormat="1" spans="1:9">
      <c r="A27" s="108"/>
      <c r="B27" s="109"/>
      <c r="C27" s="112"/>
      <c r="D27" s="104"/>
      <c r="E27" s="111"/>
      <c r="F27" s="107" t="s">
        <v>31</v>
      </c>
      <c r="G27" s="109">
        <v>73325</v>
      </c>
      <c r="H27" s="107">
        <v>0.0075</v>
      </c>
      <c r="I27" s="115">
        <v>549.9375</v>
      </c>
    </row>
    <row r="28" s="1" customFormat="1" spans="1:9">
      <c r="A28" s="108"/>
      <c r="B28" s="109"/>
      <c r="C28" s="112"/>
      <c r="D28" s="104"/>
      <c r="E28" s="111"/>
      <c r="F28" s="111" t="s">
        <v>21</v>
      </c>
      <c r="G28" s="109">
        <v>14665</v>
      </c>
      <c r="H28" s="107">
        <v>0.0245</v>
      </c>
      <c r="I28" s="115">
        <v>359.2925</v>
      </c>
    </row>
    <row r="29" s="1" customFormat="1" spans="1:9">
      <c r="A29" s="108">
        <v>45628</v>
      </c>
      <c r="B29" s="109" t="s">
        <v>14</v>
      </c>
      <c r="C29" s="113">
        <v>16204</v>
      </c>
      <c r="D29" s="104" t="s">
        <v>41</v>
      </c>
      <c r="E29" s="111" t="s">
        <v>42</v>
      </c>
      <c r="F29" s="106" t="s">
        <v>18</v>
      </c>
      <c r="G29" s="109">
        <v>10700</v>
      </c>
      <c r="H29" s="107">
        <v>0.0256</v>
      </c>
      <c r="I29" s="115">
        <v>273.92</v>
      </c>
    </row>
    <row r="30" s="1" customFormat="1" spans="1:9">
      <c r="A30" s="108"/>
      <c r="B30" s="109"/>
      <c r="C30" s="112"/>
      <c r="D30" s="109"/>
      <c r="E30" s="111"/>
      <c r="F30" s="107" t="s">
        <v>36</v>
      </c>
      <c r="G30" s="109">
        <v>10700</v>
      </c>
      <c r="H30" s="107">
        <v>0.0187</v>
      </c>
      <c r="I30" s="115">
        <v>200.09</v>
      </c>
    </row>
    <row r="31" s="1" customFormat="1" spans="1:9">
      <c r="A31" s="108"/>
      <c r="B31" s="109"/>
      <c r="C31" s="112"/>
      <c r="D31" s="109"/>
      <c r="E31" s="111"/>
      <c r="F31" s="107" t="s">
        <v>20</v>
      </c>
      <c r="G31" s="109">
        <v>10700</v>
      </c>
      <c r="H31" s="107">
        <v>0.015</v>
      </c>
      <c r="I31" s="115">
        <v>160.5</v>
      </c>
    </row>
    <row r="32" s="1" customFormat="1" spans="1:9">
      <c r="A32" s="108"/>
      <c r="B32" s="109"/>
      <c r="C32" s="112"/>
      <c r="D32" s="109"/>
      <c r="E32" s="111"/>
      <c r="F32" s="107" t="s">
        <v>31</v>
      </c>
      <c r="G32" s="109">
        <v>53500</v>
      </c>
      <c r="H32" s="107">
        <v>0.0075</v>
      </c>
      <c r="I32" s="115">
        <v>401.25</v>
      </c>
    </row>
    <row r="33" s="1" customFormat="1" spans="1:9">
      <c r="A33" s="108"/>
      <c r="B33" s="109"/>
      <c r="C33" s="112"/>
      <c r="D33" s="109"/>
      <c r="E33" s="111"/>
      <c r="F33" s="111" t="s">
        <v>21</v>
      </c>
      <c r="G33" s="109">
        <v>10700</v>
      </c>
      <c r="H33" s="107">
        <v>0.0245</v>
      </c>
      <c r="I33" s="115">
        <v>262.15</v>
      </c>
    </row>
    <row r="34" s="1" customFormat="1" ht="16.5" spans="1:9">
      <c r="A34" s="22">
        <v>45631</v>
      </c>
      <c r="B34" s="22" t="s">
        <v>43</v>
      </c>
      <c r="C34" s="23">
        <v>65735</v>
      </c>
      <c r="D34" s="39" t="s">
        <v>44</v>
      </c>
      <c r="E34" s="40" t="s">
        <v>45</v>
      </c>
      <c r="F34" s="14" t="s">
        <v>18</v>
      </c>
      <c r="G34" s="14">
        <v>18000</v>
      </c>
      <c r="H34" s="76">
        <v>0.035</v>
      </c>
      <c r="I34" s="115">
        <v>630</v>
      </c>
    </row>
    <row r="35" s="1" customFormat="1" ht="16.5" spans="1:9">
      <c r="A35" s="26"/>
      <c r="B35" s="26"/>
      <c r="C35" s="27"/>
      <c r="D35" s="41"/>
      <c r="E35" s="42"/>
      <c r="F35" s="14" t="s">
        <v>36</v>
      </c>
      <c r="G35" s="14">
        <v>18000</v>
      </c>
      <c r="H35" s="76">
        <v>0.0266</v>
      </c>
      <c r="I35" s="115">
        <v>478.8</v>
      </c>
    </row>
    <row r="36" s="1" customFormat="1" ht="16.5" spans="1:9">
      <c r="A36" s="34"/>
      <c r="B36" s="26"/>
      <c r="C36" s="34"/>
      <c r="D36" s="114"/>
      <c r="E36" s="42"/>
      <c r="F36" s="14" t="s">
        <v>19</v>
      </c>
      <c r="G36" s="14">
        <v>90000</v>
      </c>
      <c r="H36" s="76">
        <v>0.0079</v>
      </c>
      <c r="I36" s="115">
        <v>711</v>
      </c>
    </row>
    <row r="37" s="1" customFormat="1" ht="16.5" spans="1:9">
      <c r="A37" s="34"/>
      <c r="B37" s="26"/>
      <c r="C37" s="34"/>
      <c r="D37" s="114"/>
      <c r="E37" s="42"/>
      <c r="F37" s="14" t="s">
        <v>20</v>
      </c>
      <c r="G37" s="14">
        <v>18000</v>
      </c>
      <c r="H37" s="76">
        <v>0.0187</v>
      </c>
      <c r="I37" s="115">
        <v>336.6</v>
      </c>
    </row>
    <row r="38" s="1" customFormat="1" ht="16.5" spans="1:9">
      <c r="A38" s="22">
        <v>45631</v>
      </c>
      <c r="B38" s="22" t="s">
        <v>43</v>
      </c>
      <c r="C38" s="23">
        <v>58195</v>
      </c>
      <c r="D38" s="20" t="s">
        <v>46</v>
      </c>
      <c r="E38" s="13" t="s">
        <v>47</v>
      </c>
      <c r="F38" s="14" t="s">
        <v>18</v>
      </c>
      <c r="G38" s="14">
        <v>9600</v>
      </c>
      <c r="H38" s="76">
        <v>0.035</v>
      </c>
      <c r="I38" s="115">
        <v>336</v>
      </c>
    </row>
    <row r="39" s="1" customFormat="1" ht="16.5" spans="1:9">
      <c r="A39" s="26"/>
      <c r="B39" s="26"/>
      <c r="C39" s="27"/>
      <c r="D39" s="20"/>
      <c r="E39" s="13"/>
      <c r="F39" s="14" t="s">
        <v>36</v>
      </c>
      <c r="G39" s="14">
        <v>9600</v>
      </c>
      <c r="H39" s="76">
        <v>0.0266</v>
      </c>
      <c r="I39" s="115">
        <v>255.36</v>
      </c>
    </row>
    <row r="40" s="1" customFormat="1" ht="16.5" spans="1:9">
      <c r="A40" s="34"/>
      <c r="B40" s="26"/>
      <c r="C40" s="34"/>
      <c r="D40" s="21"/>
      <c r="E40" s="13"/>
      <c r="F40" s="14" t="s">
        <v>19</v>
      </c>
      <c r="G40" s="14">
        <v>48000</v>
      </c>
      <c r="H40" s="76">
        <v>0.0079</v>
      </c>
      <c r="I40" s="115">
        <v>379.2</v>
      </c>
    </row>
    <row r="41" s="1" customFormat="1" ht="16.5" spans="1:9">
      <c r="A41" s="34"/>
      <c r="B41" s="26"/>
      <c r="C41" s="34"/>
      <c r="D41" s="21"/>
      <c r="E41" s="13"/>
      <c r="F41" s="14" t="s">
        <v>20</v>
      </c>
      <c r="G41" s="14">
        <v>9600</v>
      </c>
      <c r="H41" s="76">
        <v>0.0187</v>
      </c>
      <c r="I41" s="115">
        <v>179.52</v>
      </c>
    </row>
    <row r="42" s="1" customFormat="1" ht="16.5" spans="1:9">
      <c r="A42" s="34"/>
      <c r="B42" s="26"/>
      <c r="C42" s="34"/>
      <c r="D42" s="21"/>
      <c r="E42" s="13"/>
      <c r="F42" s="11" t="s">
        <v>21</v>
      </c>
      <c r="G42" s="14">
        <v>8416</v>
      </c>
      <c r="H42" s="76">
        <v>0.0348</v>
      </c>
      <c r="I42" s="115">
        <v>292.8768</v>
      </c>
    </row>
    <row r="43" s="1" customFormat="1" ht="45" spans="1:9">
      <c r="A43" s="22">
        <v>45636</v>
      </c>
      <c r="B43" s="22" t="s">
        <v>43</v>
      </c>
      <c r="C43" s="23">
        <v>65485</v>
      </c>
      <c r="D43" s="39" t="s">
        <v>48</v>
      </c>
      <c r="E43" s="40" t="s">
        <v>49</v>
      </c>
      <c r="F43" s="14" t="s">
        <v>18</v>
      </c>
      <c r="G43" s="14">
        <v>9000</v>
      </c>
      <c r="H43" s="76">
        <v>0.035</v>
      </c>
      <c r="I43" s="115">
        <v>315</v>
      </c>
    </row>
    <row r="44" s="1" customFormat="1" ht="16.5" spans="1:9">
      <c r="A44" s="22">
        <v>45636</v>
      </c>
      <c r="B44" s="22" t="s">
        <v>43</v>
      </c>
      <c r="C44" s="23" t="s">
        <v>12</v>
      </c>
      <c r="D44" s="39" t="s">
        <v>50</v>
      </c>
      <c r="E44" s="40" t="s">
        <v>51</v>
      </c>
      <c r="F44" s="14" t="s">
        <v>18</v>
      </c>
      <c r="G44" s="14">
        <v>46500</v>
      </c>
      <c r="H44" s="76">
        <v>0.0256</v>
      </c>
      <c r="I44" s="115">
        <v>1190.4</v>
      </c>
    </row>
    <row r="45" s="1" customFormat="1" ht="16.5" spans="1:9">
      <c r="A45" s="26"/>
      <c r="B45" s="26"/>
      <c r="C45" s="27"/>
      <c r="D45" s="41"/>
      <c r="E45" s="42"/>
      <c r="F45" s="14" t="s">
        <v>36</v>
      </c>
      <c r="G45" s="14">
        <v>46500</v>
      </c>
      <c r="H45" s="76">
        <v>0.0187</v>
      </c>
      <c r="I45" s="115">
        <v>869.55</v>
      </c>
    </row>
    <row r="46" s="1" customFormat="1" ht="16.5" spans="1:9">
      <c r="A46" s="34"/>
      <c r="B46" s="26"/>
      <c r="C46" s="34"/>
      <c r="D46" s="114"/>
      <c r="E46" s="42"/>
      <c r="F46" s="14" t="s">
        <v>52</v>
      </c>
      <c r="G46" s="14">
        <v>46500</v>
      </c>
      <c r="H46" s="76">
        <v>0.0348</v>
      </c>
      <c r="I46" s="115">
        <v>1618.2</v>
      </c>
    </row>
    <row r="47" s="1" customFormat="1" ht="16.5" spans="1:9">
      <c r="A47" s="34"/>
      <c r="B47" s="26"/>
      <c r="C47" s="34"/>
      <c r="D47" s="114"/>
      <c r="E47" s="42"/>
      <c r="F47" s="14" t="s">
        <v>19</v>
      </c>
      <c r="G47" s="14">
        <v>232500</v>
      </c>
      <c r="H47" s="76">
        <v>0.0079</v>
      </c>
      <c r="I47" s="115">
        <v>1836.75</v>
      </c>
    </row>
    <row r="48" s="1" customFormat="1" ht="16.5" spans="1:9">
      <c r="A48" s="34"/>
      <c r="B48" s="26"/>
      <c r="C48" s="34"/>
      <c r="D48" s="114"/>
      <c r="E48" s="42"/>
      <c r="F48" s="14" t="s">
        <v>20</v>
      </c>
      <c r="G48" s="14">
        <v>46500</v>
      </c>
      <c r="H48" s="76">
        <v>0.0187</v>
      </c>
      <c r="I48" s="115">
        <v>869.55</v>
      </c>
    </row>
    <row r="49" s="1" customFormat="1" ht="16.5" spans="1:9">
      <c r="A49" s="10">
        <v>45636</v>
      </c>
      <c r="B49" s="10" t="s">
        <v>43</v>
      </c>
      <c r="C49" s="11" t="s">
        <v>12</v>
      </c>
      <c r="D49" s="20" t="s">
        <v>53</v>
      </c>
      <c r="E49" s="13" t="s">
        <v>54</v>
      </c>
      <c r="F49" s="14" t="s">
        <v>18</v>
      </c>
      <c r="G49" s="14">
        <v>27470</v>
      </c>
      <c r="H49" s="76">
        <v>0.0256</v>
      </c>
      <c r="I49" s="115">
        <v>703.232</v>
      </c>
    </row>
    <row r="50" s="1" customFormat="1" ht="16.5" spans="1:9">
      <c r="A50" s="10"/>
      <c r="B50" s="10"/>
      <c r="C50" s="11"/>
      <c r="D50" s="20"/>
      <c r="E50" s="13"/>
      <c r="F50" s="14" t="s">
        <v>36</v>
      </c>
      <c r="G50" s="14">
        <v>27470</v>
      </c>
      <c r="H50" s="76">
        <v>0.0187</v>
      </c>
      <c r="I50" s="115">
        <v>513.689</v>
      </c>
    </row>
    <row r="51" s="1" customFormat="1" ht="16.5" spans="1:9">
      <c r="A51" s="14"/>
      <c r="B51" s="10"/>
      <c r="C51" s="14"/>
      <c r="D51" s="21"/>
      <c r="E51" s="13"/>
      <c r="F51" s="11" t="s">
        <v>21</v>
      </c>
      <c r="G51" s="14">
        <v>22700</v>
      </c>
      <c r="H51" s="76">
        <v>0.0348</v>
      </c>
      <c r="I51" s="115">
        <v>789.96</v>
      </c>
    </row>
    <row r="52" s="1" customFormat="1" ht="16.5" spans="1:9">
      <c r="A52" s="14"/>
      <c r="B52" s="10"/>
      <c r="C52" s="14"/>
      <c r="D52" s="21"/>
      <c r="E52" s="13"/>
      <c r="F52" s="14" t="s">
        <v>55</v>
      </c>
      <c r="G52" s="14">
        <v>27470</v>
      </c>
      <c r="H52" s="76">
        <v>0.0079</v>
      </c>
      <c r="I52" s="115">
        <v>217.013</v>
      </c>
    </row>
    <row r="53" s="1" customFormat="1" ht="16.5" spans="1:9">
      <c r="A53" s="14"/>
      <c r="B53" s="10"/>
      <c r="C53" s="14"/>
      <c r="D53" s="21"/>
      <c r="E53" s="13"/>
      <c r="F53" s="14" t="s">
        <v>56</v>
      </c>
      <c r="G53" s="14">
        <v>118000</v>
      </c>
      <c r="H53" s="76">
        <v>0.0079</v>
      </c>
      <c r="I53" s="115">
        <v>932.2</v>
      </c>
    </row>
    <row r="54" s="1" customFormat="1" ht="16.5" spans="1:9">
      <c r="A54" s="14"/>
      <c r="B54" s="10"/>
      <c r="C54" s="14"/>
      <c r="D54" s="21"/>
      <c r="E54" s="13"/>
      <c r="F54" s="14" t="s">
        <v>20</v>
      </c>
      <c r="G54" s="14">
        <v>32000</v>
      </c>
      <c r="H54" s="76">
        <v>0.0187</v>
      </c>
      <c r="I54" s="115">
        <v>598.4</v>
      </c>
    </row>
    <row r="55" s="1" customFormat="1" ht="16.5" spans="1:9">
      <c r="A55" s="10">
        <v>45639</v>
      </c>
      <c r="B55" s="10" t="s">
        <v>43</v>
      </c>
      <c r="C55" s="11">
        <v>16917</v>
      </c>
      <c r="D55" s="20" t="s">
        <v>57</v>
      </c>
      <c r="E55" s="13" t="s">
        <v>58</v>
      </c>
      <c r="F55" s="14" t="s">
        <v>18</v>
      </c>
      <c r="G55" s="14">
        <v>52000</v>
      </c>
      <c r="H55" s="76">
        <v>0.0256</v>
      </c>
      <c r="I55" s="115">
        <v>1331.2</v>
      </c>
    </row>
    <row r="56" s="1" customFormat="1" ht="16.5" spans="1:9">
      <c r="A56" s="10"/>
      <c r="B56" s="10"/>
      <c r="C56" s="11"/>
      <c r="D56" s="20"/>
      <c r="E56" s="13"/>
      <c r="F56" s="14" t="s">
        <v>36</v>
      </c>
      <c r="G56" s="14">
        <v>52000</v>
      </c>
      <c r="H56" s="76">
        <v>0.0187</v>
      </c>
      <c r="I56" s="115">
        <v>972.4</v>
      </c>
    </row>
    <row r="57" s="1" customFormat="1" ht="16.5" spans="1:9">
      <c r="A57" s="14"/>
      <c r="B57" s="10"/>
      <c r="C57" s="14"/>
      <c r="D57" s="21"/>
      <c r="E57" s="13"/>
      <c r="F57" s="14" t="s">
        <v>52</v>
      </c>
      <c r="G57" s="14">
        <v>52000</v>
      </c>
      <c r="H57" s="76">
        <v>0.0245</v>
      </c>
      <c r="I57" s="115">
        <v>1274</v>
      </c>
    </row>
    <row r="58" s="1" customFormat="1" ht="16.5" spans="1:9">
      <c r="A58" s="14"/>
      <c r="B58" s="10"/>
      <c r="C58" s="14"/>
      <c r="D58" s="21"/>
      <c r="E58" s="13"/>
      <c r="F58" s="14" t="s">
        <v>59</v>
      </c>
      <c r="G58" s="14">
        <v>208000</v>
      </c>
      <c r="H58" s="76">
        <v>0.0075</v>
      </c>
      <c r="I58" s="115">
        <v>1560</v>
      </c>
    </row>
    <row r="59" s="1" customFormat="1" ht="16.5" spans="1:9">
      <c r="A59" s="14"/>
      <c r="B59" s="10"/>
      <c r="C59" s="14"/>
      <c r="D59" s="21"/>
      <c r="E59" s="13"/>
      <c r="F59" s="14" t="s">
        <v>20</v>
      </c>
      <c r="G59" s="14">
        <v>52000</v>
      </c>
      <c r="H59" s="76">
        <v>0.015</v>
      </c>
      <c r="I59" s="115">
        <v>780</v>
      </c>
    </row>
    <row r="60" s="1" customFormat="1" ht="16.5" spans="1:9">
      <c r="A60" s="10">
        <v>45639</v>
      </c>
      <c r="B60" s="10" t="s">
        <v>43</v>
      </c>
      <c r="C60" s="11">
        <v>17398</v>
      </c>
      <c r="D60" s="20" t="s">
        <v>60</v>
      </c>
      <c r="E60" s="13" t="s">
        <v>61</v>
      </c>
      <c r="F60" s="14" t="s">
        <v>18</v>
      </c>
      <c r="G60" s="14">
        <v>5400</v>
      </c>
      <c r="H60" s="76">
        <v>0.035</v>
      </c>
      <c r="I60" s="115">
        <v>189</v>
      </c>
    </row>
    <row r="61" s="1" customFormat="1" ht="16.5" spans="1:9">
      <c r="A61" s="10"/>
      <c r="B61" s="10"/>
      <c r="C61" s="11"/>
      <c r="D61" s="20"/>
      <c r="E61" s="13"/>
      <c r="F61" s="14" t="s">
        <v>36</v>
      </c>
      <c r="G61" s="14">
        <v>5400</v>
      </c>
      <c r="H61" s="76">
        <v>0.0266</v>
      </c>
      <c r="I61" s="115">
        <v>143.64</v>
      </c>
    </row>
    <row r="62" s="1" customFormat="1" ht="16.5" spans="1:9">
      <c r="A62" s="14"/>
      <c r="B62" s="10"/>
      <c r="C62" s="14"/>
      <c r="D62" s="21"/>
      <c r="E62" s="13"/>
      <c r="F62" s="14" t="s">
        <v>52</v>
      </c>
      <c r="G62" s="14">
        <v>5400</v>
      </c>
      <c r="H62" s="76">
        <v>0.0348</v>
      </c>
      <c r="I62" s="115">
        <v>187.92</v>
      </c>
    </row>
    <row r="63" s="1" customFormat="1" ht="16.5" spans="1:9">
      <c r="A63" s="14"/>
      <c r="B63" s="10"/>
      <c r="C63" s="14"/>
      <c r="D63" s="21"/>
      <c r="E63" s="13"/>
      <c r="F63" s="14" t="s">
        <v>59</v>
      </c>
      <c r="G63" s="14">
        <v>13600</v>
      </c>
      <c r="H63" s="76">
        <v>0.0079</v>
      </c>
      <c r="I63" s="115">
        <v>107.44</v>
      </c>
    </row>
    <row r="64" s="1" customFormat="1" ht="16.5" spans="1:9">
      <c r="A64" s="14"/>
      <c r="B64" s="10"/>
      <c r="C64" s="14"/>
      <c r="D64" s="21"/>
      <c r="E64" s="13"/>
      <c r="F64" s="14" t="s">
        <v>62</v>
      </c>
      <c r="G64" s="14">
        <v>10000</v>
      </c>
      <c r="H64" s="76">
        <v>0.0079</v>
      </c>
      <c r="I64" s="115">
        <v>79</v>
      </c>
    </row>
    <row r="65" s="1" customFormat="1" ht="16.5" spans="1:9">
      <c r="A65" s="14"/>
      <c r="B65" s="10"/>
      <c r="C65" s="14"/>
      <c r="D65" s="21"/>
      <c r="E65" s="13"/>
      <c r="F65" s="14" t="s">
        <v>20</v>
      </c>
      <c r="G65" s="14">
        <v>5400</v>
      </c>
      <c r="H65" s="76">
        <v>0.0187</v>
      </c>
      <c r="I65" s="115">
        <v>100.98</v>
      </c>
    </row>
    <row r="66" s="1" customFormat="1" ht="16.5" spans="1:9">
      <c r="A66" s="10">
        <v>45639</v>
      </c>
      <c r="B66" s="10" t="s">
        <v>43</v>
      </c>
      <c r="C66" s="11">
        <v>65778</v>
      </c>
      <c r="D66" s="20" t="s">
        <v>63</v>
      </c>
      <c r="E66" s="13" t="s">
        <v>64</v>
      </c>
      <c r="F66" s="14" t="s">
        <v>18</v>
      </c>
      <c r="G66" s="14">
        <v>1000</v>
      </c>
      <c r="H66" s="76">
        <v>0.035</v>
      </c>
      <c r="I66" s="115">
        <v>35</v>
      </c>
    </row>
    <row r="67" s="1" customFormat="1" ht="16.5" spans="1:9">
      <c r="A67" s="10"/>
      <c r="B67" s="10"/>
      <c r="C67" s="11"/>
      <c r="D67" s="20"/>
      <c r="E67" s="13"/>
      <c r="F67" s="14" t="s">
        <v>36</v>
      </c>
      <c r="G67" s="14">
        <v>1000</v>
      </c>
      <c r="H67" s="76">
        <v>0.0266</v>
      </c>
      <c r="I67" s="115">
        <v>26.6</v>
      </c>
    </row>
    <row r="68" s="1" customFormat="1" ht="16.5" spans="1:9">
      <c r="A68" s="14"/>
      <c r="B68" s="10"/>
      <c r="C68" s="14"/>
      <c r="D68" s="21"/>
      <c r="E68" s="13"/>
      <c r="F68" s="14" t="s">
        <v>52</v>
      </c>
      <c r="G68" s="14">
        <v>1000</v>
      </c>
      <c r="H68" s="76">
        <v>0.0348</v>
      </c>
      <c r="I68" s="115">
        <v>34.8</v>
      </c>
    </row>
    <row r="69" s="1" customFormat="1" ht="16.5" spans="1:9">
      <c r="A69" s="14"/>
      <c r="B69" s="10"/>
      <c r="C69" s="14"/>
      <c r="D69" s="21"/>
      <c r="E69" s="13"/>
      <c r="F69" s="14" t="s">
        <v>19</v>
      </c>
      <c r="G69" s="14">
        <v>5000</v>
      </c>
      <c r="H69" s="76">
        <v>0.0079</v>
      </c>
      <c r="I69" s="115">
        <v>39.5</v>
      </c>
    </row>
    <row r="70" s="1" customFormat="1" ht="16.5" spans="1:9">
      <c r="A70" s="14"/>
      <c r="B70" s="10"/>
      <c r="C70" s="14"/>
      <c r="D70" s="21"/>
      <c r="E70" s="13"/>
      <c r="F70" s="14" t="s">
        <v>20</v>
      </c>
      <c r="G70" s="14">
        <v>1000</v>
      </c>
      <c r="H70" s="76">
        <v>0.0187</v>
      </c>
      <c r="I70" s="115">
        <v>18.7</v>
      </c>
    </row>
    <row r="71" s="1" customFormat="1" ht="16.5" spans="1:9">
      <c r="A71" s="10">
        <v>45639</v>
      </c>
      <c r="B71" s="10" t="s">
        <v>43</v>
      </c>
      <c r="C71" s="11">
        <v>13338</v>
      </c>
      <c r="D71" s="20" t="s">
        <v>65</v>
      </c>
      <c r="E71" s="13" t="s">
        <v>66</v>
      </c>
      <c r="F71" s="14" t="s">
        <v>18</v>
      </c>
      <c r="G71" s="14">
        <v>15000</v>
      </c>
      <c r="H71" s="76">
        <v>0.0256</v>
      </c>
      <c r="I71" s="115">
        <v>384</v>
      </c>
    </row>
    <row r="72" s="1" customFormat="1" ht="16.5" spans="1:9">
      <c r="A72" s="10"/>
      <c r="B72" s="10"/>
      <c r="C72" s="11"/>
      <c r="D72" s="20"/>
      <c r="E72" s="13"/>
      <c r="F72" s="14" t="s">
        <v>36</v>
      </c>
      <c r="G72" s="14">
        <v>15000</v>
      </c>
      <c r="H72" s="76">
        <v>0.0187</v>
      </c>
      <c r="I72" s="115">
        <v>280.5</v>
      </c>
    </row>
    <row r="73" s="1" customFormat="1" ht="16.5" spans="1:9">
      <c r="A73" s="14"/>
      <c r="B73" s="10"/>
      <c r="C73" s="14"/>
      <c r="D73" s="21"/>
      <c r="E73" s="13"/>
      <c r="F73" s="14" t="s">
        <v>52</v>
      </c>
      <c r="G73" s="14">
        <v>15000</v>
      </c>
      <c r="H73" s="76">
        <v>0.0245</v>
      </c>
      <c r="I73" s="115">
        <v>367.5</v>
      </c>
    </row>
    <row r="74" s="1" customFormat="1" ht="16.5" spans="1:9">
      <c r="A74" s="14"/>
      <c r="B74" s="10"/>
      <c r="C74" s="14"/>
      <c r="D74" s="21"/>
      <c r="E74" s="13"/>
      <c r="F74" s="14" t="s">
        <v>19</v>
      </c>
      <c r="G74" s="14">
        <v>75000</v>
      </c>
      <c r="H74" s="76">
        <v>0.0075</v>
      </c>
      <c r="I74" s="115">
        <v>562.5</v>
      </c>
    </row>
    <row r="75" s="1" customFormat="1" ht="16.5" spans="1:9">
      <c r="A75" s="14"/>
      <c r="B75" s="10"/>
      <c r="C75" s="14"/>
      <c r="D75" s="21"/>
      <c r="E75" s="13"/>
      <c r="F75" s="14" t="s">
        <v>20</v>
      </c>
      <c r="G75" s="14">
        <v>15000</v>
      </c>
      <c r="H75" s="76">
        <v>0.015</v>
      </c>
      <c r="I75" s="115">
        <v>225</v>
      </c>
    </row>
    <row r="76" s="1" customFormat="1" ht="16.5" spans="1:9">
      <c r="A76" s="10">
        <v>45639</v>
      </c>
      <c r="B76" s="10" t="s">
        <v>43</v>
      </c>
      <c r="C76" s="11">
        <v>16776</v>
      </c>
      <c r="D76" s="20" t="s">
        <v>67</v>
      </c>
      <c r="E76" s="13" t="s">
        <v>68</v>
      </c>
      <c r="F76" s="14" t="s">
        <v>18</v>
      </c>
      <c r="G76" s="14">
        <v>4600</v>
      </c>
      <c r="H76" s="76">
        <v>0.035</v>
      </c>
      <c r="I76" s="115">
        <v>161</v>
      </c>
    </row>
    <row r="77" s="1" customFormat="1" ht="16.5" spans="1:9">
      <c r="A77" s="10"/>
      <c r="B77" s="10"/>
      <c r="C77" s="11"/>
      <c r="D77" s="20"/>
      <c r="E77" s="13"/>
      <c r="F77" s="14" t="s">
        <v>69</v>
      </c>
      <c r="G77" s="14">
        <v>4600</v>
      </c>
      <c r="H77" s="76">
        <v>0.0266</v>
      </c>
      <c r="I77" s="115">
        <v>122.36</v>
      </c>
    </row>
    <row r="78" s="1" customFormat="1" ht="16.5" spans="1:9">
      <c r="A78" s="14"/>
      <c r="B78" s="10"/>
      <c r="C78" s="14"/>
      <c r="D78" s="21"/>
      <c r="E78" s="13"/>
      <c r="F78" s="14" t="s">
        <v>52</v>
      </c>
      <c r="G78" s="14">
        <v>4600</v>
      </c>
      <c r="H78" s="76">
        <v>0.0348</v>
      </c>
      <c r="I78" s="115">
        <v>160.08</v>
      </c>
    </row>
    <row r="79" s="1" customFormat="1" ht="16.5" spans="1:9">
      <c r="A79" s="14"/>
      <c r="B79" s="10"/>
      <c r="C79" s="14"/>
      <c r="D79" s="21"/>
      <c r="E79" s="13"/>
      <c r="F79" s="14" t="s">
        <v>59</v>
      </c>
      <c r="G79" s="14">
        <v>18400</v>
      </c>
      <c r="H79" s="76">
        <v>0.0079</v>
      </c>
      <c r="I79" s="115">
        <v>145.36</v>
      </c>
    </row>
    <row r="80" s="1" customFormat="1" ht="16.5" spans="1:9">
      <c r="A80" s="14"/>
      <c r="B80" s="10"/>
      <c r="C80" s="14"/>
      <c r="D80" s="21"/>
      <c r="E80" s="13"/>
      <c r="F80" s="14" t="s">
        <v>20</v>
      </c>
      <c r="G80" s="14">
        <v>4600</v>
      </c>
      <c r="H80" s="76">
        <v>0.0187</v>
      </c>
      <c r="I80" s="115">
        <v>86.02</v>
      </c>
    </row>
    <row r="81" s="1" customFormat="1" ht="33" spans="1:9">
      <c r="A81" s="10">
        <v>45640</v>
      </c>
      <c r="B81" s="10" t="s">
        <v>43</v>
      </c>
      <c r="C81" s="11">
        <v>12904</v>
      </c>
      <c r="D81" s="20" t="s">
        <v>70</v>
      </c>
      <c r="E81" s="13" t="s">
        <v>71</v>
      </c>
      <c r="F81" s="14" t="s">
        <v>18</v>
      </c>
      <c r="G81" s="14">
        <v>12000</v>
      </c>
      <c r="H81" s="76">
        <v>0.035</v>
      </c>
      <c r="I81" s="115">
        <v>420</v>
      </c>
    </row>
    <row r="82" s="1" customFormat="1" ht="16.5" spans="1:9">
      <c r="A82" s="10">
        <v>45646</v>
      </c>
      <c r="B82" s="10" t="s">
        <v>43</v>
      </c>
      <c r="C82" s="11" t="s">
        <v>72</v>
      </c>
      <c r="D82" s="20" t="s">
        <v>73</v>
      </c>
      <c r="E82" s="13" t="s">
        <v>74</v>
      </c>
      <c r="F82" s="14" t="s">
        <v>18</v>
      </c>
      <c r="G82" s="14">
        <v>12400</v>
      </c>
      <c r="H82" s="76">
        <v>0.035</v>
      </c>
      <c r="I82" s="115">
        <v>434</v>
      </c>
    </row>
    <row r="83" s="1" customFormat="1" ht="16.5" spans="1:9">
      <c r="A83" s="10"/>
      <c r="B83" s="10"/>
      <c r="C83" s="11"/>
      <c r="D83" s="20"/>
      <c r="E83" s="13"/>
      <c r="F83" s="14" t="s">
        <v>69</v>
      </c>
      <c r="G83" s="14">
        <v>12400</v>
      </c>
      <c r="H83" s="76">
        <v>0.0266</v>
      </c>
      <c r="I83" s="115">
        <v>329.84</v>
      </c>
    </row>
    <row r="84" ht="16.5" spans="1:9">
      <c r="A84" s="14"/>
      <c r="B84" s="10"/>
      <c r="C84" s="14"/>
      <c r="D84" s="21"/>
      <c r="E84" s="13"/>
      <c r="F84" s="14" t="s">
        <v>52</v>
      </c>
      <c r="G84" s="14">
        <v>12400</v>
      </c>
      <c r="H84" s="76">
        <v>0.0348</v>
      </c>
      <c r="I84" s="115">
        <v>431.52</v>
      </c>
    </row>
    <row r="85" ht="16.5" spans="1:9">
      <c r="A85" s="14"/>
      <c r="B85" s="10"/>
      <c r="C85" s="14"/>
      <c r="D85" s="21"/>
      <c r="E85" s="13"/>
      <c r="F85" s="14" t="s">
        <v>59</v>
      </c>
      <c r="G85" s="14">
        <v>49600</v>
      </c>
      <c r="H85" s="76">
        <v>0.0079</v>
      </c>
      <c r="I85" s="115">
        <v>391.84</v>
      </c>
    </row>
    <row r="86" ht="16.5" spans="1:9">
      <c r="A86" s="14"/>
      <c r="B86" s="10"/>
      <c r="C86" s="14"/>
      <c r="D86" s="21"/>
      <c r="E86" s="13"/>
      <c r="F86" s="14" t="s">
        <v>20</v>
      </c>
      <c r="G86" s="14">
        <v>12400</v>
      </c>
      <c r="H86" s="76">
        <v>0.0187</v>
      </c>
      <c r="I86" s="115">
        <v>231.88</v>
      </c>
    </row>
    <row r="87" ht="16.5" spans="1:9">
      <c r="A87" s="10">
        <v>45647</v>
      </c>
      <c r="B87" s="10" t="s">
        <v>43</v>
      </c>
      <c r="C87" s="11" t="s">
        <v>12</v>
      </c>
      <c r="D87" s="20" t="s">
        <v>75</v>
      </c>
      <c r="E87" s="13" t="s">
        <v>76</v>
      </c>
      <c r="F87" s="14" t="s">
        <v>18</v>
      </c>
      <c r="G87" s="14">
        <v>14000</v>
      </c>
      <c r="H87" s="76">
        <v>0.0256</v>
      </c>
      <c r="I87" s="115">
        <v>358.4</v>
      </c>
    </row>
    <row r="88" ht="16.5" spans="1:9">
      <c r="A88" s="10"/>
      <c r="B88" s="10"/>
      <c r="C88" s="11"/>
      <c r="D88" s="20"/>
      <c r="E88" s="13"/>
      <c r="F88" s="14" t="s">
        <v>36</v>
      </c>
      <c r="G88" s="14">
        <v>14000</v>
      </c>
      <c r="H88" s="76">
        <v>0.0187</v>
      </c>
      <c r="I88" s="115">
        <v>261.8</v>
      </c>
    </row>
    <row r="89" ht="16.5" spans="1:9">
      <c r="A89" s="14"/>
      <c r="B89" s="10"/>
      <c r="C89" s="14"/>
      <c r="D89" s="21"/>
      <c r="E89" s="13"/>
      <c r="F89" s="14" t="s">
        <v>52</v>
      </c>
      <c r="G89" s="14">
        <v>14000</v>
      </c>
      <c r="H89" s="76">
        <v>0.0245</v>
      </c>
      <c r="I89" s="115">
        <v>343</v>
      </c>
    </row>
    <row r="90" ht="16.5" spans="1:9">
      <c r="A90" s="14"/>
      <c r="B90" s="10"/>
      <c r="C90" s="14"/>
      <c r="D90" s="21"/>
      <c r="E90" s="13"/>
      <c r="F90" s="14" t="s">
        <v>59</v>
      </c>
      <c r="G90" s="14">
        <v>56000</v>
      </c>
      <c r="H90" s="76">
        <v>0.0075</v>
      </c>
      <c r="I90" s="115">
        <v>420</v>
      </c>
    </row>
    <row r="91" ht="16.5" spans="1:9">
      <c r="A91" s="14"/>
      <c r="B91" s="10"/>
      <c r="C91" s="14"/>
      <c r="D91" s="21"/>
      <c r="E91" s="13"/>
      <c r="F91" s="14" t="s">
        <v>20</v>
      </c>
      <c r="G91" s="14">
        <v>14000</v>
      </c>
      <c r="H91" s="76">
        <v>0.015</v>
      </c>
      <c r="I91" s="115">
        <v>210</v>
      </c>
    </row>
    <row r="92" ht="16.5" spans="1:9">
      <c r="A92" s="10">
        <v>45647</v>
      </c>
      <c r="B92" s="10" t="s">
        <v>43</v>
      </c>
      <c r="C92" s="11" t="s">
        <v>77</v>
      </c>
      <c r="D92" s="20" t="s">
        <v>78</v>
      </c>
      <c r="E92" s="13" t="s">
        <v>79</v>
      </c>
      <c r="F92" s="14" t="s">
        <v>18</v>
      </c>
      <c r="G92" s="14">
        <v>10000</v>
      </c>
      <c r="H92" s="76">
        <v>0.0256</v>
      </c>
      <c r="I92" s="115">
        <v>256</v>
      </c>
    </row>
    <row r="93" ht="16.5" spans="1:9">
      <c r="A93" s="10"/>
      <c r="B93" s="10"/>
      <c r="C93" s="11"/>
      <c r="D93" s="20"/>
      <c r="E93" s="13"/>
      <c r="F93" s="14" t="s">
        <v>36</v>
      </c>
      <c r="G93" s="14">
        <v>10000</v>
      </c>
      <c r="H93" s="76">
        <v>0.0187</v>
      </c>
      <c r="I93" s="115">
        <v>187</v>
      </c>
    </row>
    <row r="94" ht="16.5" spans="1:9">
      <c r="A94" s="14"/>
      <c r="B94" s="10"/>
      <c r="C94" s="14"/>
      <c r="D94" s="21"/>
      <c r="E94" s="13"/>
      <c r="F94" s="14" t="s">
        <v>52</v>
      </c>
      <c r="G94" s="14">
        <v>10000</v>
      </c>
      <c r="H94" s="76">
        <v>0.0348</v>
      </c>
      <c r="I94" s="115">
        <v>348</v>
      </c>
    </row>
    <row r="95" ht="16.5" spans="1:9">
      <c r="A95" s="14"/>
      <c r="B95" s="10"/>
      <c r="C95" s="14"/>
      <c r="D95" s="21"/>
      <c r="E95" s="13"/>
      <c r="F95" s="14" t="s">
        <v>59</v>
      </c>
      <c r="G95" s="14">
        <v>40000</v>
      </c>
      <c r="H95" s="76">
        <v>0.0079</v>
      </c>
      <c r="I95" s="115">
        <v>316</v>
      </c>
    </row>
    <row r="96" ht="16.5" spans="1:9">
      <c r="A96" s="14"/>
      <c r="B96" s="10"/>
      <c r="C96" s="14"/>
      <c r="D96" s="21"/>
      <c r="E96" s="13"/>
      <c r="F96" s="14" t="s">
        <v>20</v>
      </c>
      <c r="G96" s="14">
        <v>10000</v>
      </c>
      <c r="H96" s="76">
        <v>0.0187</v>
      </c>
      <c r="I96" s="115">
        <v>187</v>
      </c>
    </row>
    <row r="97" ht="17.5" spans="1:9">
      <c r="A97" s="116" t="s">
        <v>80</v>
      </c>
      <c r="B97" s="116"/>
      <c r="C97" s="116"/>
      <c r="D97" s="116"/>
      <c r="E97" s="116"/>
      <c r="F97" s="116"/>
      <c r="G97" s="116"/>
      <c r="H97" s="117"/>
      <c r="I97" s="102">
        <f>SUM(I3:I96)</f>
        <v>42962.5213</v>
      </c>
    </row>
    <row r="98" spans="8:9">
      <c r="H98" s="94" t="s">
        <v>81</v>
      </c>
      <c r="I98" s="1">
        <v>5636</v>
      </c>
    </row>
    <row r="99" ht="17.5" spans="1:9">
      <c r="A99" s="118"/>
      <c r="B99" s="118"/>
      <c r="C99" s="118"/>
      <c r="D99" s="118"/>
      <c r="E99" s="118"/>
      <c r="F99" s="118"/>
      <c r="G99" s="118"/>
      <c r="H99" s="118"/>
      <c r="I99" s="118"/>
    </row>
  </sheetData>
  <autoFilter xmlns:etc="http://www.wps.cn/officeDocument/2017/etCustomData" ref="A2:I98" etc:filterBottomFollowUsedRange="0">
    <extLst/>
  </autoFilter>
  <mergeCells count="91">
    <mergeCell ref="A1:I1"/>
    <mergeCell ref="A4:A7"/>
    <mergeCell ref="A8:A12"/>
    <mergeCell ref="A13:A17"/>
    <mergeCell ref="A18:A23"/>
    <mergeCell ref="A24:A28"/>
    <mergeCell ref="A29:A33"/>
    <mergeCell ref="A34:A37"/>
    <mergeCell ref="A38:A42"/>
    <mergeCell ref="A44:A48"/>
    <mergeCell ref="A49:A54"/>
    <mergeCell ref="A55:A59"/>
    <mergeCell ref="A60:A65"/>
    <mergeCell ref="A66:A70"/>
    <mergeCell ref="A71:A75"/>
    <mergeCell ref="A76:A80"/>
    <mergeCell ref="A82:A86"/>
    <mergeCell ref="A87:A91"/>
    <mergeCell ref="A92:A96"/>
    <mergeCell ref="B4:B7"/>
    <mergeCell ref="B8:B12"/>
    <mergeCell ref="B13:B17"/>
    <mergeCell ref="B18:B23"/>
    <mergeCell ref="B24:B28"/>
    <mergeCell ref="B29:B33"/>
    <mergeCell ref="B34:B37"/>
    <mergeCell ref="B38:B42"/>
    <mergeCell ref="B44:B48"/>
    <mergeCell ref="B49:B54"/>
    <mergeCell ref="B55:B59"/>
    <mergeCell ref="B60:B65"/>
    <mergeCell ref="B66:B70"/>
    <mergeCell ref="B71:B75"/>
    <mergeCell ref="B76:B80"/>
    <mergeCell ref="B82:B86"/>
    <mergeCell ref="B87:B91"/>
    <mergeCell ref="B92:B96"/>
    <mergeCell ref="C4:C7"/>
    <mergeCell ref="C8:C12"/>
    <mergeCell ref="C13:C17"/>
    <mergeCell ref="C18:C23"/>
    <mergeCell ref="C24:C28"/>
    <mergeCell ref="C29:C33"/>
    <mergeCell ref="C34:C37"/>
    <mergeCell ref="C38:C42"/>
    <mergeCell ref="C44:C48"/>
    <mergeCell ref="C49:C54"/>
    <mergeCell ref="C55:C59"/>
    <mergeCell ref="C60:C65"/>
    <mergeCell ref="C66:C70"/>
    <mergeCell ref="C71:C75"/>
    <mergeCell ref="C76:C80"/>
    <mergeCell ref="C82:C86"/>
    <mergeCell ref="C87:C91"/>
    <mergeCell ref="C92:C96"/>
    <mergeCell ref="D4:D7"/>
    <mergeCell ref="D8:D12"/>
    <mergeCell ref="D13:D17"/>
    <mergeCell ref="D18:D23"/>
    <mergeCell ref="D24:D28"/>
    <mergeCell ref="D29:D33"/>
    <mergeCell ref="D34:D37"/>
    <mergeCell ref="D38:D42"/>
    <mergeCell ref="D44:D48"/>
    <mergeCell ref="D49:D54"/>
    <mergeCell ref="D55:D59"/>
    <mergeCell ref="D60:D65"/>
    <mergeCell ref="D66:D70"/>
    <mergeCell ref="D71:D75"/>
    <mergeCell ref="D76:D80"/>
    <mergeCell ref="D82:D86"/>
    <mergeCell ref="D87:D91"/>
    <mergeCell ref="D92:D96"/>
    <mergeCell ref="E4:E7"/>
    <mergeCell ref="E8:E12"/>
    <mergeCell ref="E13:E17"/>
    <mergeCell ref="E18:E23"/>
    <mergeCell ref="E24:E28"/>
    <mergeCell ref="E29:E33"/>
    <mergeCell ref="E34:E37"/>
    <mergeCell ref="E38:E42"/>
    <mergeCell ref="E44:E48"/>
    <mergeCell ref="E49:E54"/>
    <mergeCell ref="E55:E59"/>
    <mergeCell ref="E60:E65"/>
    <mergeCell ref="E66:E70"/>
    <mergeCell ref="E71:E75"/>
    <mergeCell ref="E76:E80"/>
    <mergeCell ref="E82:E86"/>
    <mergeCell ref="E87:E91"/>
    <mergeCell ref="E92:E96"/>
  </mergeCells>
  <pageMargins left="0.751388888888889" right="0.751388888888889" top="1" bottom="1" header="0.5" footer="0.5"/>
  <pageSetup paperSize="9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115" zoomScaleNormal="115" topLeftCell="A21" workbookViewId="0">
      <selection activeCell="F47" sqref="F47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8.72727272727273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ht="13" customHeight="1" spans="1:9">
      <c r="A2" s="5" t="s">
        <v>1</v>
      </c>
      <c r="B2" s="5" t="s">
        <v>2</v>
      </c>
      <c r="C2" s="6" t="s">
        <v>83</v>
      </c>
      <c r="D2" s="5" t="s">
        <v>4</v>
      </c>
      <c r="E2" s="5" t="s">
        <v>5</v>
      </c>
      <c r="F2" s="7" t="s">
        <v>6</v>
      </c>
      <c r="G2" s="8" t="s">
        <v>84</v>
      </c>
      <c r="H2" s="9" t="s">
        <v>8</v>
      </c>
      <c r="I2" s="30" t="s">
        <v>9</v>
      </c>
    </row>
    <row r="3" ht="16.5" spans="1:9">
      <c r="A3" s="77">
        <v>45650</v>
      </c>
      <c r="B3" s="77" t="s">
        <v>43</v>
      </c>
      <c r="C3" s="78">
        <v>18049</v>
      </c>
      <c r="D3" s="12" t="s">
        <v>85</v>
      </c>
      <c r="E3" s="18" t="s">
        <v>86</v>
      </c>
      <c r="F3" s="16" t="s">
        <v>18</v>
      </c>
      <c r="G3" s="16">
        <v>42100</v>
      </c>
      <c r="H3" s="75">
        <v>0.0256</v>
      </c>
      <c r="I3" s="32">
        <v>1077.76</v>
      </c>
    </row>
    <row r="4" ht="16.5" spans="1:9">
      <c r="A4" s="77"/>
      <c r="B4" s="77"/>
      <c r="C4" s="78"/>
      <c r="D4" s="12"/>
      <c r="E4" s="18"/>
      <c r="F4" s="16" t="s">
        <v>87</v>
      </c>
      <c r="G4" s="16">
        <v>42100</v>
      </c>
      <c r="H4" s="75">
        <v>0.0187</v>
      </c>
      <c r="I4" s="32">
        <v>787.27</v>
      </c>
    </row>
    <row r="5" ht="16.5" spans="1:9">
      <c r="A5" s="16"/>
      <c r="B5" s="77"/>
      <c r="C5" s="16"/>
      <c r="D5" s="19"/>
      <c r="E5" s="18"/>
      <c r="F5" s="16" t="s">
        <v>52</v>
      </c>
      <c r="G5" s="16">
        <v>42100</v>
      </c>
      <c r="H5" s="75">
        <v>0.0348</v>
      </c>
      <c r="I5" s="32">
        <v>1465.08</v>
      </c>
    </row>
    <row r="6" ht="16.5" spans="1:9">
      <c r="A6" s="16"/>
      <c r="B6" s="77"/>
      <c r="C6" s="16"/>
      <c r="D6" s="19"/>
      <c r="E6" s="18"/>
      <c r="F6" s="16" t="s">
        <v>88</v>
      </c>
      <c r="G6" s="16">
        <v>116400</v>
      </c>
      <c r="H6" s="75">
        <v>0.0079</v>
      </c>
      <c r="I6" s="32">
        <v>919.56</v>
      </c>
    </row>
    <row r="7" ht="16.5" spans="1:9">
      <c r="A7" s="16"/>
      <c r="B7" s="77"/>
      <c r="C7" s="16"/>
      <c r="D7" s="19"/>
      <c r="E7" s="18"/>
      <c r="F7" s="16" t="s">
        <v>62</v>
      </c>
      <c r="G7" s="16">
        <v>65000</v>
      </c>
      <c r="H7" s="75">
        <v>0.0079</v>
      </c>
      <c r="I7" s="32">
        <v>513.5</v>
      </c>
    </row>
    <row r="8" ht="16.5" spans="1:9">
      <c r="A8" s="16"/>
      <c r="B8" s="77"/>
      <c r="C8" s="16"/>
      <c r="D8" s="19"/>
      <c r="E8" s="18"/>
      <c r="F8" s="16" t="s">
        <v>20</v>
      </c>
      <c r="G8" s="16">
        <v>42100</v>
      </c>
      <c r="H8" s="75">
        <v>0.0187</v>
      </c>
      <c r="I8" s="32">
        <v>787.27</v>
      </c>
    </row>
    <row r="9" ht="16.5" spans="1:9">
      <c r="A9" s="77">
        <v>45660</v>
      </c>
      <c r="B9" s="77" t="s">
        <v>43</v>
      </c>
      <c r="C9" s="78">
        <v>18478</v>
      </c>
      <c r="D9" s="12" t="s">
        <v>89</v>
      </c>
      <c r="E9" s="18" t="s">
        <v>90</v>
      </c>
      <c r="F9" s="16" t="s">
        <v>18</v>
      </c>
      <c r="G9" s="16">
        <v>49000</v>
      </c>
      <c r="H9" s="75">
        <v>0.0256</v>
      </c>
      <c r="I9" s="32">
        <v>1254.4</v>
      </c>
    </row>
    <row r="10" ht="16.5" spans="1:9">
      <c r="A10" s="77"/>
      <c r="B10" s="77"/>
      <c r="C10" s="78"/>
      <c r="D10" s="12"/>
      <c r="E10" s="18"/>
      <c r="F10" s="16" t="s">
        <v>36</v>
      </c>
      <c r="G10" s="16">
        <v>49000</v>
      </c>
      <c r="H10" s="75">
        <v>0.0187</v>
      </c>
      <c r="I10" s="32">
        <v>916.3</v>
      </c>
    </row>
    <row r="11" ht="16.5" spans="1:9">
      <c r="A11" s="16"/>
      <c r="B11" s="77"/>
      <c r="C11" s="16"/>
      <c r="D11" s="19"/>
      <c r="E11" s="18"/>
      <c r="F11" s="16" t="s">
        <v>52</v>
      </c>
      <c r="G11" s="16">
        <v>49000</v>
      </c>
      <c r="H11" s="75">
        <v>0.0348</v>
      </c>
      <c r="I11" s="32">
        <v>1705.2</v>
      </c>
    </row>
    <row r="12" ht="16.5" spans="1:9">
      <c r="A12" s="16"/>
      <c r="B12" s="77"/>
      <c r="C12" s="16"/>
      <c r="D12" s="19"/>
      <c r="E12" s="18"/>
      <c r="F12" s="16" t="s">
        <v>59</v>
      </c>
      <c r="G12" s="16">
        <v>196000</v>
      </c>
      <c r="H12" s="75">
        <v>0.0079</v>
      </c>
      <c r="I12" s="32">
        <v>1548.4</v>
      </c>
    </row>
    <row r="13" ht="16.5" spans="1:9">
      <c r="A13" s="16"/>
      <c r="B13" s="77"/>
      <c r="C13" s="16"/>
      <c r="D13" s="19"/>
      <c r="E13" s="18"/>
      <c r="F13" s="16" t="s">
        <v>20</v>
      </c>
      <c r="G13" s="16">
        <v>49000</v>
      </c>
      <c r="H13" s="75">
        <v>0.0187</v>
      </c>
      <c r="I13" s="32">
        <v>916.3</v>
      </c>
    </row>
    <row r="14" ht="16.5" spans="1:9">
      <c r="A14" s="77">
        <v>45660</v>
      </c>
      <c r="B14" s="77" t="s">
        <v>43</v>
      </c>
      <c r="C14" s="78" t="s">
        <v>12</v>
      </c>
      <c r="D14" s="12" t="s">
        <v>91</v>
      </c>
      <c r="E14" s="18" t="s">
        <v>92</v>
      </c>
      <c r="F14" s="16" t="s">
        <v>18</v>
      </c>
      <c r="G14" s="16">
        <v>20000</v>
      </c>
      <c r="H14" s="75">
        <v>0.0256</v>
      </c>
      <c r="I14" s="32">
        <v>512</v>
      </c>
    </row>
    <row r="15" ht="16.5" spans="1:9">
      <c r="A15" s="77"/>
      <c r="B15" s="77"/>
      <c r="C15" s="78"/>
      <c r="D15" s="12"/>
      <c r="E15" s="18"/>
      <c r="F15" s="16" t="s">
        <v>36</v>
      </c>
      <c r="G15" s="16">
        <v>20000</v>
      </c>
      <c r="H15" s="75">
        <v>0.0187</v>
      </c>
      <c r="I15" s="32">
        <v>374</v>
      </c>
    </row>
    <row r="16" ht="16.5" spans="1:9">
      <c r="A16" s="16"/>
      <c r="B16" s="77"/>
      <c r="C16" s="16"/>
      <c r="D16" s="19"/>
      <c r="E16" s="18"/>
      <c r="F16" s="16" t="s">
        <v>52</v>
      </c>
      <c r="G16" s="16">
        <v>20000</v>
      </c>
      <c r="H16" s="75">
        <v>0.0245</v>
      </c>
      <c r="I16" s="32">
        <v>490</v>
      </c>
    </row>
    <row r="17" ht="16.5" spans="1:9">
      <c r="A17" s="16"/>
      <c r="B17" s="77"/>
      <c r="C17" s="16"/>
      <c r="D17" s="19"/>
      <c r="E17" s="18"/>
      <c r="F17" s="16" t="s">
        <v>19</v>
      </c>
      <c r="G17" s="16">
        <v>100000</v>
      </c>
      <c r="H17" s="75">
        <v>0.0075</v>
      </c>
      <c r="I17" s="32">
        <v>750</v>
      </c>
    </row>
    <row r="18" ht="16.5" spans="1:9">
      <c r="A18" s="16"/>
      <c r="B18" s="77"/>
      <c r="C18" s="16"/>
      <c r="D18" s="19"/>
      <c r="E18" s="18"/>
      <c r="F18" s="16" t="s">
        <v>20</v>
      </c>
      <c r="G18" s="16">
        <v>20000</v>
      </c>
      <c r="H18" s="75">
        <v>0.015</v>
      </c>
      <c r="I18" s="32">
        <v>300</v>
      </c>
    </row>
    <row r="19" ht="16.5" spans="1:9">
      <c r="A19" s="77">
        <v>45660</v>
      </c>
      <c r="B19" s="77" t="s">
        <v>43</v>
      </c>
      <c r="C19" s="78">
        <v>18549</v>
      </c>
      <c r="D19" s="12" t="s">
        <v>93</v>
      </c>
      <c r="E19" s="18" t="s">
        <v>94</v>
      </c>
      <c r="F19" s="16" t="s">
        <v>18</v>
      </c>
      <c r="G19" s="16">
        <v>35000</v>
      </c>
      <c r="H19" s="75">
        <v>0.0256</v>
      </c>
      <c r="I19" s="32">
        <v>896</v>
      </c>
    </row>
    <row r="20" ht="16.5" spans="1:9">
      <c r="A20" s="77"/>
      <c r="B20" s="77"/>
      <c r="C20" s="78"/>
      <c r="D20" s="12"/>
      <c r="E20" s="18"/>
      <c r="F20" s="16" t="s">
        <v>36</v>
      </c>
      <c r="G20" s="16">
        <v>35000</v>
      </c>
      <c r="H20" s="75">
        <v>0.0187</v>
      </c>
      <c r="I20" s="32">
        <v>654.5</v>
      </c>
    </row>
    <row r="21" ht="16.5" spans="1:9">
      <c r="A21" s="16"/>
      <c r="B21" s="77"/>
      <c r="C21" s="16"/>
      <c r="D21" s="19"/>
      <c r="E21" s="18"/>
      <c r="F21" s="16" t="s">
        <v>52</v>
      </c>
      <c r="G21" s="16">
        <v>35000</v>
      </c>
      <c r="H21" s="75">
        <v>0.0245</v>
      </c>
      <c r="I21" s="32">
        <v>857.5</v>
      </c>
    </row>
    <row r="22" ht="16.5" spans="1:9">
      <c r="A22" s="16"/>
      <c r="B22" s="77"/>
      <c r="C22" s="16"/>
      <c r="D22" s="19"/>
      <c r="E22" s="18"/>
      <c r="F22" s="16" t="s">
        <v>19</v>
      </c>
      <c r="G22" s="16">
        <v>175000</v>
      </c>
      <c r="H22" s="75">
        <v>0.0075</v>
      </c>
      <c r="I22" s="32">
        <v>1312.5</v>
      </c>
    </row>
    <row r="23" ht="16.5" spans="1:9">
      <c r="A23" s="16"/>
      <c r="B23" s="77"/>
      <c r="C23" s="16"/>
      <c r="D23" s="19"/>
      <c r="E23" s="18"/>
      <c r="F23" s="16" t="s">
        <v>20</v>
      </c>
      <c r="G23" s="16">
        <v>35000</v>
      </c>
      <c r="H23" s="75">
        <v>0.015</v>
      </c>
      <c r="I23" s="32">
        <v>525</v>
      </c>
    </row>
    <row r="24" ht="16.5" spans="1:9">
      <c r="A24" s="77">
        <v>45661</v>
      </c>
      <c r="B24" s="77" t="s">
        <v>43</v>
      </c>
      <c r="C24" s="78">
        <v>76011</v>
      </c>
      <c r="D24" s="12" t="s">
        <v>95</v>
      </c>
      <c r="E24" s="18" t="s">
        <v>96</v>
      </c>
      <c r="F24" s="16" t="s">
        <v>18</v>
      </c>
      <c r="G24" s="16">
        <v>15000</v>
      </c>
      <c r="H24" s="75">
        <v>0.0256</v>
      </c>
      <c r="I24" s="32">
        <v>384</v>
      </c>
    </row>
    <row r="25" ht="16.5" spans="1:9">
      <c r="A25" s="77"/>
      <c r="B25" s="77"/>
      <c r="C25" s="78"/>
      <c r="D25" s="12"/>
      <c r="E25" s="18"/>
      <c r="F25" s="16" t="s">
        <v>36</v>
      </c>
      <c r="G25" s="16">
        <v>15000</v>
      </c>
      <c r="H25" s="75">
        <v>0.0187</v>
      </c>
      <c r="I25" s="32">
        <v>280.5</v>
      </c>
    </row>
    <row r="26" ht="16.5" spans="1:9">
      <c r="A26" s="16"/>
      <c r="B26" s="77"/>
      <c r="C26" s="16"/>
      <c r="D26" s="19"/>
      <c r="E26" s="18"/>
      <c r="F26" s="16" t="s">
        <v>52</v>
      </c>
      <c r="G26" s="16">
        <v>15000</v>
      </c>
      <c r="H26" s="75">
        <v>0.0245</v>
      </c>
      <c r="I26" s="32">
        <v>367.5</v>
      </c>
    </row>
    <row r="27" ht="16.5" spans="1:9">
      <c r="A27" s="16"/>
      <c r="B27" s="77"/>
      <c r="C27" s="16"/>
      <c r="D27" s="19"/>
      <c r="E27" s="18"/>
      <c r="F27" s="16" t="s">
        <v>19</v>
      </c>
      <c r="G27" s="16">
        <v>75000</v>
      </c>
      <c r="H27" s="75">
        <v>0.0075</v>
      </c>
      <c r="I27" s="32">
        <v>562.5</v>
      </c>
    </row>
    <row r="28" ht="16.5" spans="1:9">
      <c r="A28" s="16"/>
      <c r="B28" s="77"/>
      <c r="C28" s="16"/>
      <c r="D28" s="19"/>
      <c r="E28" s="18"/>
      <c r="F28" s="16" t="s">
        <v>20</v>
      </c>
      <c r="G28" s="16">
        <v>15000</v>
      </c>
      <c r="H28" s="75">
        <v>0.015</v>
      </c>
      <c r="I28" s="32">
        <v>225</v>
      </c>
    </row>
    <row r="29" ht="16.5" spans="1:9">
      <c r="A29" s="77">
        <v>45665</v>
      </c>
      <c r="B29" s="77" t="s">
        <v>43</v>
      </c>
      <c r="C29" s="78">
        <v>18722</v>
      </c>
      <c r="D29" s="12" t="s">
        <v>97</v>
      </c>
      <c r="E29" s="18" t="s">
        <v>98</v>
      </c>
      <c r="F29" s="16" t="s">
        <v>18</v>
      </c>
      <c r="G29" s="16">
        <v>20000</v>
      </c>
      <c r="H29" s="75">
        <v>0.0256</v>
      </c>
      <c r="I29" s="32">
        <v>512</v>
      </c>
    </row>
    <row r="30" ht="16.5" spans="1:9">
      <c r="A30" s="77"/>
      <c r="B30" s="77"/>
      <c r="C30" s="78"/>
      <c r="D30" s="12"/>
      <c r="E30" s="18"/>
      <c r="F30" s="16" t="s">
        <v>36</v>
      </c>
      <c r="G30" s="16">
        <v>20000</v>
      </c>
      <c r="H30" s="75">
        <v>0.0187</v>
      </c>
      <c r="I30" s="32">
        <v>374</v>
      </c>
    </row>
    <row r="31" ht="16.5" spans="1:9">
      <c r="A31" s="16"/>
      <c r="B31" s="77"/>
      <c r="C31" s="16"/>
      <c r="D31" s="19"/>
      <c r="E31" s="18"/>
      <c r="F31" s="16" t="s">
        <v>52</v>
      </c>
      <c r="G31" s="16">
        <v>20000</v>
      </c>
      <c r="H31" s="75">
        <v>0.0245</v>
      </c>
      <c r="I31" s="32">
        <v>490</v>
      </c>
    </row>
    <row r="32" ht="16.5" spans="1:9">
      <c r="A32" s="16"/>
      <c r="B32" s="77"/>
      <c r="C32" s="16"/>
      <c r="D32" s="19"/>
      <c r="E32" s="18"/>
      <c r="F32" s="16" t="s">
        <v>59</v>
      </c>
      <c r="G32" s="16">
        <v>80000</v>
      </c>
      <c r="H32" s="75">
        <v>0.0075</v>
      </c>
      <c r="I32" s="32">
        <v>600</v>
      </c>
    </row>
    <row r="33" ht="16.5" spans="1:9">
      <c r="A33" s="16"/>
      <c r="B33" s="77"/>
      <c r="C33" s="16"/>
      <c r="D33" s="19"/>
      <c r="E33" s="18"/>
      <c r="F33" s="16" t="s">
        <v>20</v>
      </c>
      <c r="G33" s="16">
        <v>20000</v>
      </c>
      <c r="H33" s="75">
        <v>0.015</v>
      </c>
      <c r="I33" s="32">
        <v>300</v>
      </c>
    </row>
    <row r="34" ht="16.5" spans="1:9">
      <c r="A34" s="77">
        <v>45667</v>
      </c>
      <c r="B34" s="77" t="s">
        <v>43</v>
      </c>
      <c r="C34" s="78">
        <v>76028</v>
      </c>
      <c r="D34" s="12" t="s">
        <v>99</v>
      </c>
      <c r="E34" s="18" t="s">
        <v>100</v>
      </c>
      <c r="F34" s="16" t="s">
        <v>18</v>
      </c>
      <c r="G34" s="16">
        <v>16000</v>
      </c>
      <c r="H34" s="75">
        <v>0.0256</v>
      </c>
      <c r="I34" s="32">
        <v>409.6</v>
      </c>
    </row>
    <row r="35" ht="16.5" spans="1:9">
      <c r="A35" s="77"/>
      <c r="B35" s="77"/>
      <c r="C35" s="78"/>
      <c r="D35" s="12"/>
      <c r="E35" s="18"/>
      <c r="F35" s="16" t="s">
        <v>36</v>
      </c>
      <c r="G35" s="16">
        <v>16000</v>
      </c>
      <c r="H35" s="75">
        <v>0.0187</v>
      </c>
      <c r="I35" s="32">
        <v>299.2</v>
      </c>
    </row>
    <row r="36" ht="16.5" spans="1:9">
      <c r="A36" s="16"/>
      <c r="B36" s="77"/>
      <c r="C36" s="16"/>
      <c r="D36" s="19"/>
      <c r="E36" s="18"/>
      <c r="F36" s="16" t="s">
        <v>52</v>
      </c>
      <c r="G36" s="16">
        <v>16000</v>
      </c>
      <c r="H36" s="75">
        <v>0.0245</v>
      </c>
      <c r="I36" s="32">
        <v>392</v>
      </c>
    </row>
    <row r="37" ht="16.5" spans="1:9">
      <c r="A37" s="16"/>
      <c r="B37" s="77"/>
      <c r="C37" s="16"/>
      <c r="D37" s="19"/>
      <c r="E37" s="18"/>
      <c r="F37" s="16" t="s">
        <v>19</v>
      </c>
      <c r="G37" s="16">
        <v>80000</v>
      </c>
      <c r="H37" s="75">
        <v>0.0075</v>
      </c>
      <c r="I37" s="32">
        <v>600</v>
      </c>
    </row>
    <row r="38" ht="16.5" spans="1:9">
      <c r="A38" s="16"/>
      <c r="B38" s="77"/>
      <c r="C38" s="16"/>
      <c r="D38" s="19"/>
      <c r="E38" s="18"/>
      <c r="F38" s="16" t="s">
        <v>20</v>
      </c>
      <c r="G38" s="16">
        <v>16000</v>
      </c>
      <c r="H38" s="75">
        <v>0.015</v>
      </c>
      <c r="I38" s="32">
        <v>240</v>
      </c>
    </row>
    <row r="39" s="1" customFormat="1" ht="16.5" spans="1:9">
      <c r="A39" s="77">
        <v>45672</v>
      </c>
      <c r="B39" s="77" t="s">
        <v>43</v>
      </c>
      <c r="C39" s="78">
        <v>19125</v>
      </c>
      <c r="D39" s="12" t="s">
        <v>101</v>
      </c>
      <c r="E39" s="18" t="s">
        <v>102</v>
      </c>
      <c r="F39" s="16" t="s">
        <v>18</v>
      </c>
      <c r="G39" s="16">
        <v>2137</v>
      </c>
      <c r="H39" s="75">
        <v>0.035</v>
      </c>
      <c r="I39" s="32">
        <v>74.795</v>
      </c>
    </row>
    <row r="40" s="1" customFormat="1" ht="16.5" spans="1:9">
      <c r="A40" s="77"/>
      <c r="B40" s="77"/>
      <c r="C40" s="78"/>
      <c r="D40" s="12"/>
      <c r="E40" s="18"/>
      <c r="F40" s="16" t="s">
        <v>36</v>
      </c>
      <c r="G40" s="16">
        <v>2137</v>
      </c>
      <c r="H40" s="75">
        <v>0.0266</v>
      </c>
      <c r="I40" s="32">
        <v>56.8442</v>
      </c>
    </row>
    <row r="41" s="1" customFormat="1" ht="16.5" spans="1:9">
      <c r="A41" s="16"/>
      <c r="B41" s="77"/>
      <c r="C41" s="16"/>
      <c r="D41" s="19"/>
      <c r="E41" s="18"/>
      <c r="F41" s="16" t="s">
        <v>103</v>
      </c>
      <c r="G41" s="16">
        <v>2137</v>
      </c>
      <c r="H41" s="75">
        <v>0.0079</v>
      </c>
      <c r="I41" s="32">
        <v>16.8823</v>
      </c>
    </row>
    <row r="42" spans="9:9">
      <c r="I42" s="44">
        <f>SUM(I3:I41)</f>
        <v>24747.3615</v>
      </c>
    </row>
    <row r="43" spans="9:9">
      <c r="I43" s="44">
        <v>26965.54</v>
      </c>
    </row>
  </sheetData>
  <autoFilter xmlns:etc="http://www.wps.cn/officeDocument/2017/etCustomData" ref="A2:I43" etc:filterBottomFollowUsedRange="0">
    <extLst/>
  </autoFilter>
  <mergeCells count="41">
    <mergeCell ref="A1:I1"/>
    <mergeCell ref="A3:A8"/>
    <mergeCell ref="A9:A13"/>
    <mergeCell ref="A14:A18"/>
    <mergeCell ref="A19:A23"/>
    <mergeCell ref="A24:A28"/>
    <mergeCell ref="A29:A33"/>
    <mergeCell ref="A34:A38"/>
    <mergeCell ref="A39:A41"/>
    <mergeCell ref="B3:B8"/>
    <mergeCell ref="B9:B13"/>
    <mergeCell ref="B14:B18"/>
    <mergeCell ref="B19:B23"/>
    <mergeCell ref="B24:B28"/>
    <mergeCell ref="B29:B33"/>
    <mergeCell ref="B34:B38"/>
    <mergeCell ref="B39:B41"/>
    <mergeCell ref="C3:C8"/>
    <mergeCell ref="C9:C13"/>
    <mergeCell ref="C14:C18"/>
    <mergeCell ref="C19:C23"/>
    <mergeCell ref="C24:C28"/>
    <mergeCell ref="C29:C33"/>
    <mergeCell ref="C34:C38"/>
    <mergeCell ref="C39:C41"/>
    <mergeCell ref="D3:D8"/>
    <mergeCell ref="D9:D13"/>
    <mergeCell ref="D14:D18"/>
    <mergeCell ref="D19:D23"/>
    <mergeCell ref="D24:D28"/>
    <mergeCell ref="D29:D33"/>
    <mergeCell ref="D34:D38"/>
    <mergeCell ref="D39:D41"/>
    <mergeCell ref="E3:E8"/>
    <mergeCell ref="E9:E13"/>
    <mergeCell ref="E14:E18"/>
    <mergeCell ref="E19:E23"/>
    <mergeCell ref="E24:E28"/>
    <mergeCell ref="E29:E33"/>
    <mergeCell ref="E34:E38"/>
    <mergeCell ref="E39:E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115" zoomScaleNormal="115" topLeftCell="A11" workbookViewId="0">
      <selection activeCell="I33" sqref="H33:I35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8.72727272727273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s="85" customFormat="1" ht="16.5" spans="1:9">
      <c r="A3" s="86">
        <v>45675</v>
      </c>
      <c r="B3" s="86" t="s">
        <v>43</v>
      </c>
      <c r="C3" s="87">
        <v>19570</v>
      </c>
      <c r="D3" s="88" t="s">
        <v>104</v>
      </c>
      <c r="E3" s="89" t="s">
        <v>105</v>
      </c>
      <c r="F3" s="87" t="s">
        <v>106</v>
      </c>
      <c r="G3" s="87">
        <v>11700</v>
      </c>
      <c r="H3" s="90">
        <v>0.0315</v>
      </c>
      <c r="I3" s="93">
        <f t="shared" ref="I3:I32" si="0">G3*H3</f>
        <v>368.55</v>
      </c>
    </row>
    <row r="4" s="85" customFormat="1" ht="16.5" spans="1:9">
      <c r="A4" s="87"/>
      <c r="B4" s="86"/>
      <c r="C4" s="87"/>
      <c r="D4" s="88"/>
      <c r="E4" s="89"/>
      <c r="F4" s="87" t="s">
        <v>36</v>
      </c>
      <c r="G4" s="87">
        <v>11700</v>
      </c>
      <c r="H4" s="90">
        <v>0.0266</v>
      </c>
      <c r="I4" s="93">
        <f t="shared" si="0"/>
        <v>311.22</v>
      </c>
    </row>
    <row r="5" s="85" customFormat="1" ht="16.5" spans="1:9">
      <c r="A5" s="87"/>
      <c r="B5" s="86"/>
      <c r="C5" s="87"/>
      <c r="D5" s="88"/>
      <c r="E5" s="89"/>
      <c r="F5" s="87" t="s">
        <v>52</v>
      </c>
      <c r="G5" s="87">
        <v>11700</v>
      </c>
      <c r="H5" s="90">
        <v>0.0348</v>
      </c>
      <c r="I5" s="93">
        <f t="shared" si="0"/>
        <v>407.16</v>
      </c>
    </row>
    <row r="6" s="85" customFormat="1" ht="16.5" spans="1:9">
      <c r="A6" s="87"/>
      <c r="B6" s="86"/>
      <c r="C6" s="87"/>
      <c r="D6" s="88"/>
      <c r="E6" s="89"/>
      <c r="F6" s="87" t="s">
        <v>107</v>
      </c>
      <c r="G6" s="87">
        <v>58500</v>
      </c>
      <c r="H6" s="90">
        <v>0.0079</v>
      </c>
      <c r="I6" s="93">
        <f t="shared" si="0"/>
        <v>462.15</v>
      </c>
    </row>
    <row r="7" s="85" customFormat="1" ht="16.5" spans="1:9">
      <c r="A7" s="87"/>
      <c r="B7" s="86"/>
      <c r="C7" s="87"/>
      <c r="D7" s="88"/>
      <c r="E7" s="89"/>
      <c r="F7" s="87" t="s">
        <v>20</v>
      </c>
      <c r="G7" s="87">
        <v>11700</v>
      </c>
      <c r="H7" s="90">
        <v>0.0187</v>
      </c>
      <c r="I7" s="93">
        <f t="shared" si="0"/>
        <v>218.79</v>
      </c>
    </row>
    <row r="8" s="85" customFormat="1" ht="16.5" spans="1:9">
      <c r="A8" s="86">
        <v>45679</v>
      </c>
      <c r="B8" s="86" t="s">
        <v>43</v>
      </c>
      <c r="C8" s="91">
        <v>19839</v>
      </c>
      <c r="D8" s="88" t="s">
        <v>108</v>
      </c>
      <c r="E8" s="89" t="s">
        <v>109</v>
      </c>
      <c r="F8" s="87" t="s">
        <v>18</v>
      </c>
      <c r="G8" s="87">
        <v>1000</v>
      </c>
      <c r="H8" s="90">
        <v>0.035</v>
      </c>
      <c r="I8" s="93">
        <f t="shared" si="0"/>
        <v>35</v>
      </c>
    </row>
    <row r="9" s="85" customFormat="1" ht="16.5" spans="1:9">
      <c r="A9" s="86"/>
      <c r="B9" s="86"/>
      <c r="C9" s="91"/>
      <c r="D9" s="88"/>
      <c r="E9" s="89"/>
      <c r="F9" s="87" t="s">
        <v>36</v>
      </c>
      <c r="G9" s="87">
        <v>1000</v>
      </c>
      <c r="H9" s="90">
        <v>0.0266</v>
      </c>
      <c r="I9" s="93">
        <f t="shared" si="0"/>
        <v>26.6</v>
      </c>
    </row>
    <row r="10" s="85" customFormat="1" ht="16.5" spans="1:9">
      <c r="A10" s="87"/>
      <c r="B10" s="86"/>
      <c r="C10" s="87"/>
      <c r="D10" s="92"/>
      <c r="E10" s="89"/>
      <c r="F10" s="87" t="s">
        <v>52</v>
      </c>
      <c r="G10" s="87">
        <v>1000</v>
      </c>
      <c r="H10" s="90">
        <v>0.0348</v>
      </c>
      <c r="I10" s="93">
        <f t="shared" si="0"/>
        <v>34.8</v>
      </c>
    </row>
    <row r="11" s="85" customFormat="1" ht="16.5" spans="1:9">
      <c r="A11" s="87"/>
      <c r="B11" s="86"/>
      <c r="C11" s="87"/>
      <c r="D11" s="92"/>
      <c r="E11" s="89"/>
      <c r="F11" s="87" t="s">
        <v>107</v>
      </c>
      <c r="G11" s="87">
        <v>5000</v>
      </c>
      <c r="H11" s="90">
        <v>0.0079</v>
      </c>
      <c r="I11" s="93">
        <f t="shared" si="0"/>
        <v>39.5</v>
      </c>
    </row>
    <row r="12" s="85" customFormat="1" ht="16.5" spans="1:9">
      <c r="A12" s="87"/>
      <c r="B12" s="86"/>
      <c r="C12" s="87"/>
      <c r="D12" s="92"/>
      <c r="E12" s="89"/>
      <c r="F12" s="87" t="s">
        <v>20</v>
      </c>
      <c r="G12" s="87">
        <v>1000</v>
      </c>
      <c r="H12" s="90">
        <v>0.0187</v>
      </c>
      <c r="I12" s="93">
        <f t="shared" si="0"/>
        <v>18.7</v>
      </c>
    </row>
    <row r="13" s="1" customFormat="1" ht="16.5" spans="1:9">
      <c r="A13" s="10">
        <v>45700</v>
      </c>
      <c r="B13" s="10" t="s">
        <v>43</v>
      </c>
      <c r="C13" s="11">
        <v>21129</v>
      </c>
      <c r="D13" s="20" t="s">
        <v>110</v>
      </c>
      <c r="E13" s="13" t="s">
        <v>111</v>
      </c>
      <c r="F13" s="14" t="s">
        <v>18</v>
      </c>
      <c r="G13" s="14">
        <v>2000</v>
      </c>
      <c r="H13" s="76">
        <v>0.035</v>
      </c>
      <c r="I13" s="31">
        <f t="shared" si="0"/>
        <v>70</v>
      </c>
    </row>
    <row r="14" s="1" customFormat="1" ht="16.5" spans="1:9">
      <c r="A14" s="10"/>
      <c r="B14" s="10"/>
      <c r="C14" s="11"/>
      <c r="D14" s="20"/>
      <c r="E14" s="13"/>
      <c r="F14" s="14" t="s">
        <v>36</v>
      </c>
      <c r="G14" s="14">
        <v>2000</v>
      </c>
      <c r="H14" s="76">
        <v>0.0266</v>
      </c>
      <c r="I14" s="31">
        <f t="shared" si="0"/>
        <v>53.2</v>
      </c>
    </row>
    <row r="15" s="1" customFormat="1" ht="16.5" spans="1:9">
      <c r="A15" s="14"/>
      <c r="B15" s="10"/>
      <c r="C15" s="14"/>
      <c r="D15" s="21"/>
      <c r="E15" s="13"/>
      <c r="F15" s="14" t="s">
        <v>52</v>
      </c>
      <c r="G15" s="14">
        <v>2000</v>
      </c>
      <c r="H15" s="76">
        <v>0.0348</v>
      </c>
      <c r="I15" s="31">
        <f t="shared" si="0"/>
        <v>69.6</v>
      </c>
    </row>
    <row r="16" s="1" customFormat="1" ht="16.5" spans="1:9">
      <c r="A16" s="14"/>
      <c r="B16" s="10"/>
      <c r="C16" s="14"/>
      <c r="D16" s="21"/>
      <c r="E16" s="13"/>
      <c r="F16" s="14" t="s">
        <v>107</v>
      </c>
      <c r="G16" s="14">
        <v>10000</v>
      </c>
      <c r="H16" s="76">
        <v>0.0079</v>
      </c>
      <c r="I16" s="31">
        <f t="shared" si="0"/>
        <v>79</v>
      </c>
    </row>
    <row r="17" s="1" customFormat="1" ht="16.5" spans="1:9">
      <c r="A17" s="14"/>
      <c r="B17" s="10"/>
      <c r="C17" s="14"/>
      <c r="D17" s="21"/>
      <c r="E17" s="13"/>
      <c r="F17" s="14" t="s">
        <v>20</v>
      </c>
      <c r="G17" s="14">
        <v>2000</v>
      </c>
      <c r="H17" s="76">
        <v>0.0187</v>
      </c>
      <c r="I17" s="31">
        <f t="shared" si="0"/>
        <v>37.4</v>
      </c>
    </row>
    <row r="18" s="1" customFormat="1" ht="16.5" spans="1:9">
      <c r="A18" s="10">
        <v>45700</v>
      </c>
      <c r="B18" s="10" t="s">
        <v>43</v>
      </c>
      <c r="C18" s="11">
        <v>13345</v>
      </c>
      <c r="D18" s="20" t="s">
        <v>112</v>
      </c>
      <c r="E18" s="13" t="s">
        <v>113</v>
      </c>
      <c r="F18" s="14" t="s">
        <v>18</v>
      </c>
      <c r="G18" s="14">
        <v>43690</v>
      </c>
      <c r="H18" s="76">
        <v>0.0256</v>
      </c>
      <c r="I18" s="31">
        <f t="shared" si="0"/>
        <v>1118.464</v>
      </c>
    </row>
    <row r="19" s="1" customFormat="1" ht="16.5" spans="1:9">
      <c r="A19" s="10"/>
      <c r="B19" s="10"/>
      <c r="C19" s="11"/>
      <c r="D19" s="20"/>
      <c r="E19" s="13"/>
      <c r="F19" s="14" t="s">
        <v>36</v>
      </c>
      <c r="G19" s="14">
        <v>43690</v>
      </c>
      <c r="H19" s="76">
        <v>0.0187</v>
      </c>
      <c r="I19" s="31">
        <f t="shared" si="0"/>
        <v>817.003</v>
      </c>
    </row>
    <row r="20" s="1" customFormat="1" ht="16.5" spans="1:9">
      <c r="A20" s="14"/>
      <c r="B20" s="10"/>
      <c r="C20" s="14"/>
      <c r="D20" s="21"/>
      <c r="E20" s="13"/>
      <c r="F20" s="14" t="s">
        <v>52</v>
      </c>
      <c r="G20" s="14">
        <v>43690</v>
      </c>
      <c r="H20" s="76">
        <v>0.0245</v>
      </c>
      <c r="I20" s="31">
        <f t="shared" si="0"/>
        <v>1070.405</v>
      </c>
    </row>
    <row r="21" s="1" customFormat="1" ht="16.5" spans="1:9">
      <c r="A21" s="14"/>
      <c r="B21" s="10"/>
      <c r="C21" s="14"/>
      <c r="D21" s="21"/>
      <c r="E21" s="13"/>
      <c r="F21" s="14" t="s">
        <v>107</v>
      </c>
      <c r="G21" s="14">
        <v>218450</v>
      </c>
      <c r="H21" s="76">
        <v>0.0075</v>
      </c>
      <c r="I21" s="31">
        <f t="shared" si="0"/>
        <v>1638.375</v>
      </c>
    </row>
    <row r="22" s="1" customFormat="1" ht="16.5" spans="1:9">
      <c r="A22" s="14"/>
      <c r="B22" s="10"/>
      <c r="C22" s="14"/>
      <c r="D22" s="21"/>
      <c r="E22" s="13"/>
      <c r="F22" s="14" t="s">
        <v>20</v>
      </c>
      <c r="G22" s="14">
        <v>43690</v>
      </c>
      <c r="H22" s="76">
        <v>0.015</v>
      </c>
      <c r="I22" s="31">
        <f t="shared" si="0"/>
        <v>655.35</v>
      </c>
    </row>
    <row r="23" s="1" customFormat="1" ht="16.5" spans="1:9">
      <c r="A23" s="10">
        <v>45708</v>
      </c>
      <c r="B23" s="10" t="s">
        <v>43</v>
      </c>
      <c r="C23" s="11">
        <v>20737</v>
      </c>
      <c r="D23" s="20" t="s">
        <v>114</v>
      </c>
      <c r="E23" s="13" t="s">
        <v>115</v>
      </c>
      <c r="F23" s="14" t="s">
        <v>116</v>
      </c>
      <c r="G23" s="14">
        <v>5159</v>
      </c>
      <c r="H23" s="76">
        <v>0.0156</v>
      </c>
      <c r="I23" s="31">
        <f t="shared" si="0"/>
        <v>80.4804</v>
      </c>
    </row>
    <row r="24" s="1" customFormat="1" ht="16.5" spans="1:9">
      <c r="A24" s="10"/>
      <c r="B24" s="10"/>
      <c r="C24" s="11"/>
      <c r="D24" s="20"/>
      <c r="E24" s="13"/>
      <c r="F24" s="14" t="s">
        <v>117</v>
      </c>
      <c r="G24" s="14">
        <v>5159</v>
      </c>
      <c r="H24" s="76">
        <v>0.0075</v>
      </c>
      <c r="I24" s="31">
        <f t="shared" si="0"/>
        <v>38.6925</v>
      </c>
    </row>
    <row r="25" s="1" customFormat="1" ht="16.5" spans="1:9">
      <c r="A25" s="10">
        <v>45708</v>
      </c>
      <c r="B25" s="10" t="s">
        <v>43</v>
      </c>
      <c r="C25" s="11">
        <v>21117</v>
      </c>
      <c r="D25" s="20" t="s">
        <v>118</v>
      </c>
      <c r="E25" s="13" t="s">
        <v>119</v>
      </c>
      <c r="F25" s="14" t="s">
        <v>116</v>
      </c>
      <c r="G25" s="14">
        <v>3000</v>
      </c>
      <c r="H25" s="76">
        <v>0.0156</v>
      </c>
      <c r="I25" s="31">
        <f t="shared" si="0"/>
        <v>46.8</v>
      </c>
    </row>
    <row r="26" s="1" customFormat="1" ht="16.5" spans="1:9">
      <c r="A26" s="10"/>
      <c r="B26" s="10"/>
      <c r="C26" s="11"/>
      <c r="D26" s="20"/>
      <c r="E26" s="13"/>
      <c r="F26" s="14" t="s">
        <v>120</v>
      </c>
      <c r="G26" s="14">
        <v>3000</v>
      </c>
      <c r="H26" s="76">
        <v>0.0075</v>
      </c>
      <c r="I26" s="31">
        <f t="shared" si="0"/>
        <v>22.5</v>
      </c>
    </row>
    <row r="27" s="1" customFormat="1" ht="16.5" spans="1:9">
      <c r="A27" s="10">
        <v>45709</v>
      </c>
      <c r="B27" s="10" t="s">
        <v>43</v>
      </c>
      <c r="C27" s="11">
        <v>20741</v>
      </c>
      <c r="D27" s="20" t="s">
        <v>121</v>
      </c>
      <c r="E27" s="13" t="s">
        <v>122</v>
      </c>
      <c r="F27" s="14" t="s">
        <v>116</v>
      </c>
      <c r="G27" s="14">
        <v>5159</v>
      </c>
      <c r="H27" s="76">
        <v>0.0156</v>
      </c>
      <c r="I27" s="31">
        <f t="shared" si="0"/>
        <v>80.4804</v>
      </c>
    </row>
    <row r="28" s="1" customFormat="1" ht="16.5" spans="1:9">
      <c r="A28" s="10"/>
      <c r="B28" s="10"/>
      <c r="C28" s="11"/>
      <c r="D28" s="20"/>
      <c r="E28" s="13"/>
      <c r="F28" s="14" t="s">
        <v>117</v>
      </c>
      <c r="G28" s="14">
        <v>5159</v>
      </c>
      <c r="H28" s="76">
        <v>0.0075</v>
      </c>
      <c r="I28" s="31">
        <f t="shared" si="0"/>
        <v>38.6925</v>
      </c>
    </row>
    <row r="29" s="1" customFormat="1" ht="16.5" spans="1:9">
      <c r="A29" s="10">
        <v>45709</v>
      </c>
      <c r="B29" s="10" t="s">
        <v>43</v>
      </c>
      <c r="C29" s="11">
        <v>21118</v>
      </c>
      <c r="D29" s="20" t="s">
        <v>123</v>
      </c>
      <c r="E29" s="13" t="s">
        <v>124</v>
      </c>
      <c r="F29" s="14" t="s">
        <v>116</v>
      </c>
      <c r="G29" s="14">
        <v>3000</v>
      </c>
      <c r="H29" s="76">
        <v>0.0156</v>
      </c>
      <c r="I29" s="31">
        <f t="shared" si="0"/>
        <v>46.8</v>
      </c>
    </row>
    <row r="30" s="1" customFormat="1" ht="16.5" spans="1:9">
      <c r="A30" s="10"/>
      <c r="B30" s="10"/>
      <c r="C30" s="11"/>
      <c r="D30" s="20"/>
      <c r="E30" s="13"/>
      <c r="F30" s="14" t="s">
        <v>117</v>
      </c>
      <c r="G30" s="14">
        <v>3000</v>
      </c>
      <c r="H30" s="76">
        <v>0.0075</v>
      </c>
      <c r="I30" s="31">
        <f t="shared" si="0"/>
        <v>22.5</v>
      </c>
    </row>
    <row r="31" s="85" customFormat="1" ht="33" spans="1:9">
      <c r="A31" s="86">
        <v>45710</v>
      </c>
      <c r="B31" s="86" t="s">
        <v>43</v>
      </c>
      <c r="C31" s="91">
        <v>12879</v>
      </c>
      <c r="D31" s="88" t="s">
        <v>125</v>
      </c>
      <c r="E31" s="89" t="s">
        <v>126</v>
      </c>
      <c r="F31" s="87" t="s">
        <v>116</v>
      </c>
      <c r="G31" s="87">
        <v>8300</v>
      </c>
      <c r="H31" s="90">
        <v>0.035</v>
      </c>
      <c r="I31" s="93">
        <f t="shared" si="0"/>
        <v>290.5</v>
      </c>
    </row>
    <row r="32" s="85" customFormat="1" ht="45" spans="1:9">
      <c r="A32" s="86">
        <v>45710</v>
      </c>
      <c r="B32" s="86" t="s">
        <v>43</v>
      </c>
      <c r="C32" s="91">
        <v>12881</v>
      </c>
      <c r="D32" s="88" t="s">
        <v>127</v>
      </c>
      <c r="E32" s="89" t="s">
        <v>128</v>
      </c>
      <c r="F32" s="87" t="s">
        <v>116</v>
      </c>
      <c r="G32" s="87">
        <v>16485</v>
      </c>
      <c r="H32" s="90">
        <v>0.035</v>
      </c>
      <c r="I32" s="93">
        <f t="shared" si="0"/>
        <v>576.975</v>
      </c>
    </row>
    <row r="33" spans="8:9">
      <c r="H33" s="44" t="s">
        <v>129</v>
      </c>
      <c r="I33" s="44">
        <f>SUM(I3:I32)</f>
        <v>8775.6878</v>
      </c>
    </row>
    <row r="34" spans="8:9">
      <c r="H34" s="44" t="s">
        <v>81</v>
      </c>
      <c r="I34" s="44">
        <v>13916</v>
      </c>
    </row>
    <row r="35" spans="8:9">
      <c r="H35" s="44" t="s">
        <v>130</v>
      </c>
      <c r="I35" s="44">
        <v>22691.69</v>
      </c>
    </row>
  </sheetData>
  <autoFilter xmlns:etc="http://www.wps.cn/officeDocument/2017/etCustomData" ref="A2:I35" etc:filterBottomFollowUsedRange="0">
    <extLst/>
  </autoFilter>
  <mergeCells count="41">
    <mergeCell ref="A1:I1"/>
    <mergeCell ref="A3:A7"/>
    <mergeCell ref="A8:A12"/>
    <mergeCell ref="A13:A17"/>
    <mergeCell ref="A18:A22"/>
    <mergeCell ref="A23:A24"/>
    <mergeCell ref="A25:A26"/>
    <mergeCell ref="A27:A28"/>
    <mergeCell ref="A29:A30"/>
    <mergeCell ref="B3:B7"/>
    <mergeCell ref="B8:B12"/>
    <mergeCell ref="B13:B17"/>
    <mergeCell ref="B18:B22"/>
    <mergeCell ref="B23:B24"/>
    <mergeCell ref="B25:B26"/>
    <mergeCell ref="B27:B28"/>
    <mergeCell ref="B29:B30"/>
    <mergeCell ref="C3:C7"/>
    <mergeCell ref="C8:C12"/>
    <mergeCell ref="C13:C17"/>
    <mergeCell ref="C18:C22"/>
    <mergeCell ref="C23:C24"/>
    <mergeCell ref="C25:C26"/>
    <mergeCell ref="C27:C28"/>
    <mergeCell ref="C29:C30"/>
    <mergeCell ref="D3:D7"/>
    <mergeCell ref="D8:D12"/>
    <mergeCell ref="D13:D17"/>
    <mergeCell ref="D18:D22"/>
    <mergeCell ref="D23:D24"/>
    <mergeCell ref="D25:D26"/>
    <mergeCell ref="D27:D28"/>
    <mergeCell ref="D29:D30"/>
    <mergeCell ref="E3:E7"/>
    <mergeCell ref="E8:E12"/>
    <mergeCell ref="E13:E17"/>
    <mergeCell ref="E18:E22"/>
    <mergeCell ref="E23:E24"/>
    <mergeCell ref="E25:E26"/>
    <mergeCell ref="E27:E28"/>
    <mergeCell ref="E29:E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zoomScale="115" zoomScaleNormal="115" topLeftCell="A76" workbookViewId="0">
      <selection activeCell="C66" sqref="C66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8.72727272727273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s="1" customFormat="1" ht="16.5" spans="1:9">
      <c r="A3" s="10">
        <v>45701</v>
      </c>
      <c r="B3" s="10" t="s">
        <v>43</v>
      </c>
      <c r="C3" s="11" t="s">
        <v>131</v>
      </c>
      <c r="D3" s="80" t="s">
        <v>132</v>
      </c>
      <c r="E3" s="13" t="s">
        <v>133</v>
      </c>
      <c r="F3" s="16" t="s">
        <v>116</v>
      </c>
      <c r="G3" s="16">
        <v>140000</v>
      </c>
      <c r="H3" s="75">
        <v>0.0256</v>
      </c>
      <c r="I3" s="32">
        <f t="shared" ref="I3:I66" si="0">G3*H3</f>
        <v>3584</v>
      </c>
    </row>
    <row r="4" s="1" customFormat="1" ht="16.5" spans="1:9">
      <c r="A4" s="10"/>
      <c r="B4" s="10"/>
      <c r="C4" s="11"/>
      <c r="D4" s="80"/>
      <c r="E4" s="13"/>
      <c r="F4" s="16" t="s">
        <v>134</v>
      </c>
      <c r="G4" s="16">
        <v>140000</v>
      </c>
      <c r="H4" s="75">
        <v>0.0187</v>
      </c>
      <c r="I4" s="32">
        <f t="shared" si="0"/>
        <v>2618</v>
      </c>
    </row>
    <row r="5" s="1" customFormat="1" ht="16.5" spans="1:9">
      <c r="A5" s="14"/>
      <c r="B5" s="10"/>
      <c r="C5" s="14"/>
      <c r="D5" s="81"/>
      <c r="E5" s="13"/>
      <c r="F5" s="14" t="s">
        <v>52</v>
      </c>
      <c r="G5" s="16">
        <v>140000</v>
      </c>
      <c r="H5" s="76">
        <v>0.0245</v>
      </c>
      <c r="I5" s="32">
        <f t="shared" si="0"/>
        <v>3430</v>
      </c>
    </row>
    <row r="6" s="1" customFormat="1" ht="16.5" spans="1:9">
      <c r="A6" s="14"/>
      <c r="B6" s="10"/>
      <c r="C6" s="14"/>
      <c r="D6" s="81"/>
      <c r="E6" s="13"/>
      <c r="F6" s="14" t="s">
        <v>135</v>
      </c>
      <c r="G6" s="16">
        <v>140000</v>
      </c>
      <c r="H6" s="76">
        <v>0.07</v>
      </c>
      <c r="I6" s="32">
        <f t="shared" si="0"/>
        <v>9800</v>
      </c>
    </row>
    <row r="7" s="1" customFormat="1" ht="16.5" spans="1:9">
      <c r="A7" s="14"/>
      <c r="B7" s="10"/>
      <c r="C7" s="14"/>
      <c r="D7" s="81"/>
      <c r="E7" s="13"/>
      <c r="F7" s="14" t="s">
        <v>136</v>
      </c>
      <c r="G7" s="16">
        <v>440000</v>
      </c>
      <c r="H7" s="76">
        <v>0.0075</v>
      </c>
      <c r="I7" s="32">
        <f t="shared" si="0"/>
        <v>3300</v>
      </c>
    </row>
    <row r="8" s="1" customFormat="1" ht="16.5" spans="1:9">
      <c r="A8" s="14"/>
      <c r="B8" s="10"/>
      <c r="C8" s="14"/>
      <c r="D8" s="81"/>
      <c r="E8" s="13"/>
      <c r="F8" s="14" t="s">
        <v>137</v>
      </c>
      <c r="G8" s="16">
        <v>150000</v>
      </c>
      <c r="H8" s="76">
        <v>0.0075</v>
      </c>
      <c r="I8" s="32">
        <f t="shared" si="0"/>
        <v>1125</v>
      </c>
    </row>
    <row r="9" s="1" customFormat="1" ht="16.5" spans="1:9">
      <c r="A9" s="14"/>
      <c r="B9" s="10"/>
      <c r="C9" s="14"/>
      <c r="D9" s="81"/>
      <c r="E9" s="13"/>
      <c r="F9" s="14" t="s">
        <v>20</v>
      </c>
      <c r="G9" s="16">
        <v>140000</v>
      </c>
      <c r="H9" s="76">
        <v>0.015</v>
      </c>
      <c r="I9" s="32">
        <f t="shared" si="0"/>
        <v>2100</v>
      </c>
    </row>
    <row r="10" s="1" customFormat="1" ht="16.5" spans="1:9">
      <c r="A10" s="10">
        <v>45701</v>
      </c>
      <c r="B10" s="10" t="s">
        <v>43</v>
      </c>
      <c r="C10" s="11">
        <v>76109</v>
      </c>
      <c r="D10" s="80" t="s">
        <v>138</v>
      </c>
      <c r="E10" s="13" t="s">
        <v>139</v>
      </c>
      <c r="F10" s="16" t="s">
        <v>116</v>
      </c>
      <c r="G10" s="16">
        <v>16000</v>
      </c>
      <c r="H10" s="75">
        <v>0.0256</v>
      </c>
      <c r="I10" s="32">
        <f t="shared" si="0"/>
        <v>409.6</v>
      </c>
    </row>
    <row r="11" ht="16.5" spans="1:9">
      <c r="A11" s="10"/>
      <c r="B11" s="10"/>
      <c r="C11" s="11"/>
      <c r="D11" s="80"/>
      <c r="E11" s="13"/>
      <c r="F11" s="16" t="s">
        <v>140</v>
      </c>
      <c r="G11" s="16">
        <v>16000</v>
      </c>
      <c r="H11" s="75">
        <v>0.0187</v>
      </c>
      <c r="I11" s="32">
        <f t="shared" si="0"/>
        <v>299.2</v>
      </c>
    </row>
    <row r="12" ht="16.5" spans="1:9">
      <c r="A12" s="14"/>
      <c r="B12" s="10"/>
      <c r="C12" s="14"/>
      <c r="D12" s="81"/>
      <c r="E12" s="13"/>
      <c r="F12" s="14" t="s">
        <v>52</v>
      </c>
      <c r="G12" s="16">
        <v>16000</v>
      </c>
      <c r="H12" s="76">
        <v>0.0245</v>
      </c>
      <c r="I12" s="32">
        <f t="shared" si="0"/>
        <v>392</v>
      </c>
    </row>
    <row r="13" ht="16.5" spans="1:9">
      <c r="A13" s="14"/>
      <c r="B13" s="10"/>
      <c r="C13" s="14"/>
      <c r="D13" s="81"/>
      <c r="E13" s="13"/>
      <c r="F13" s="14" t="s">
        <v>135</v>
      </c>
      <c r="G13" s="16">
        <v>16000</v>
      </c>
      <c r="H13" s="76">
        <v>0.07</v>
      </c>
      <c r="I13" s="32">
        <f t="shared" si="0"/>
        <v>1120</v>
      </c>
    </row>
    <row r="14" ht="16.5" spans="1:9">
      <c r="A14" s="14"/>
      <c r="B14" s="10"/>
      <c r="C14" s="14"/>
      <c r="D14" s="81"/>
      <c r="E14" s="13"/>
      <c r="F14" s="14" t="s">
        <v>136</v>
      </c>
      <c r="G14" s="16">
        <v>48000</v>
      </c>
      <c r="H14" s="76">
        <v>0.0075</v>
      </c>
      <c r="I14" s="32">
        <f t="shared" si="0"/>
        <v>360</v>
      </c>
    </row>
    <row r="15" ht="16.5" spans="1:9">
      <c r="A15" s="14"/>
      <c r="B15" s="10"/>
      <c r="C15" s="14"/>
      <c r="D15" s="81"/>
      <c r="E15" s="13"/>
      <c r="F15" s="14" t="s">
        <v>137</v>
      </c>
      <c r="G15" s="16">
        <v>20000</v>
      </c>
      <c r="H15" s="76">
        <v>0.0075</v>
      </c>
      <c r="I15" s="32">
        <f t="shared" si="0"/>
        <v>150</v>
      </c>
    </row>
    <row r="16" ht="16.5" spans="1:9">
      <c r="A16" s="14"/>
      <c r="B16" s="10"/>
      <c r="C16" s="14"/>
      <c r="D16" s="81"/>
      <c r="E16" s="13"/>
      <c r="F16" s="14" t="s">
        <v>20</v>
      </c>
      <c r="G16" s="16">
        <v>16000</v>
      </c>
      <c r="H16" s="76">
        <v>0.015</v>
      </c>
      <c r="I16" s="32">
        <f t="shared" si="0"/>
        <v>240</v>
      </c>
    </row>
    <row r="17" ht="16.5" spans="1:9">
      <c r="A17" s="10">
        <v>45701</v>
      </c>
      <c r="B17" s="10" t="s">
        <v>43</v>
      </c>
      <c r="C17" s="11">
        <v>76129</v>
      </c>
      <c r="D17" s="82" t="s">
        <v>141</v>
      </c>
      <c r="E17" s="13" t="s">
        <v>142</v>
      </c>
      <c r="F17" s="16" t="s">
        <v>116</v>
      </c>
      <c r="G17" s="16">
        <v>27000</v>
      </c>
      <c r="H17" s="75">
        <v>0.0256</v>
      </c>
      <c r="I17" s="32">
        <f t="shared" si="0"/>
        <v>691.2</v>
      </c>
    </row>
    <row r="18" ht="16.5" spans="1:9">
      <c r="A18" s="10"/>
      <c r="B18" s="10"/>
      <c r="C18" s="11"/>
      <c r="D18" s="82"/>
      <c r="E18" s="13"/>
      <c r="F18" s="16" t="s">
        <v>143</v>
      </c>
      <c r="G18" s="16">
        <v>27000</v>
      </c>
      <c r="H18" s="75">
        <v>0.0187</v>
      </c>
      <c r="I18" s="32">
        <f t="shared" si="0"/>
        <v>504.9</v>
      </c>
    </row>
    <row r="19" ht="16.5" spans="1:9">
      <c r="A19" s="14"/>
      <c r="B19" s="10"/>
      <c r="C19" s="14"/>
      <c r="D19" s="83"/>
      <c r="E19" s="13"/>
      <c r="F19" s="16" t="s">
        <v>52</v>
      </c>
      <c r="G19" s="16">
        <v>27000</v>
      </c>
      <c r="H19" s="75">
        <v>0.0245</v>
      </c>
      <c r="I19" s="32">
        <f t="shared" si="0"/>
        <v>661.5</v>
      </c>
    </row>
    <row r="20" ht="16.5" spans="1:9">
      <c r="A20" s="14"/>
      <c r="B20" s="10"/>
      <c r="C20" s="14"/>
      <c r="D20" s="83"/>
      <c r="E20" s="13"/>
      <c r="F20" s="16" t="s">
        <v>135</v>
      </c>
      <c r="G20" s="16">
        <v>27000</v>
      </c>
      <c r="H20" s="75">
        <v>0.07</v>
      </c>
      <c r="I20" s="32">
        <f t="shared" si="0"/>
        <v>1890</v>
      </c>
    </row>
    <row r="21" ht="16.5" spans="1:9">
      <c r="A21" s="14"/>
      <c r="B21" s="10"/>
      <c r="C21" s="14"/>
      <c r="D21" s="83"/>
      <c r="E21" s="13"/>
      <c r="F21" s="16" t="s">
        <v>136</v>
      </c>
      <c r="G21" s="16">
        <v>72000</v>
      </c>
      <c r="H21" s="75">
        <v>0.0075</v>
      </c>
      <c r="I21" s="32">
        <f t="shared" si="0"/>
        <v>540</v>
      </c>
    </row>
    <row r="22" ht="16.5" spans="1:9">
      <c r="A22" s="14"/>
      <c r="B22" s="10"/>
      <c r="C22" s="14"/>
      <c r="D22" s="83"/>
      <c r="E22" s="13"/>
      <c r="F22" s="16" t="s">
        <v>137</v>
      </c>
      <c r="G22" s="16">
        <v>45000</v>
      </c>
      <c r="H22" s="75">
        <v>0.0075</v>
      </c>
      <c r="I22" s="32">
        <f t="shared" si="0"/>
        <v>337.5</v>
      </c>
    </row>
    <row r="23" ht="16.5" spans="1:9">
      <c r="A23" s="14"/>
      <c r="B23" s="10"/>
      <c r="C23" s="14"/>
      <c r="D23" s="83"/>
      <c r="E23" s="13"/>
      <c r="F23" s="16" t="s">
        <v>20</v>
      </c>
      <c r="G23" s="16">
        <v>27000</v>
      </c>
      <c r="H23" s="75">
        <v>0.015</v>
      </c>
      <c r="I23" s="32">
        <f t="shared" si="0"/>
        <v>405</v>
      </c>
    </row>
    <row r="24" ht="16.5" spans="1:9">
      <c r="A24" s="10">
        <v>45705</v>
      </c>
      <c r="B24" s="10" t="s">
        <v>43</v>
      </c>
      <c r="C24" s="11">
        <v>76316</v>
      </c>
      <c r="D24" s="82" t="s">
        <v>144</v>
      </c>
      <c r="E24" s="13" t="s">
        <v>133</v>
      </c>
      <c r="F24" s="14" t="s">
        <v>116</v>
      </c>
      <c r="G24" s="16">
        <v>57000</v>
      </c>
      <c r="H24" s="75">
        <v>0.0256</v>
      </c>
      <c r="I24" s="32">
        <f t="shared" si="0"/>
        <v>1459.2</v>
      </c>
    </row>
    <row r="25" s="1" customFormat="1" ht="16.5" spans="1:9">
      <c r="A25" s="10"/>
      <c r="B25" s="10"/>
      <c r="C25" s="11"/>
      <c r="D25" s="82"/>
      <c r="E25" s="13"/>
      <c r="F25" s="14" t="s">
        <v>145</v>
      </c>
      <c r="G25" s="16">
        <v>57000</v>
      </c>
      <c r="H25" s="76">
        <v>0.0187</v>
      </c>
      <c r="I25" s="32">
        <f t="shared" si="0"/>
        <v>1065.9</v>
      </c>
    </row>
    <row r="26" ht="16.5" spans="1:9">
      <c r="A26" s="10"/>
      <c r="B26" s="10"/>
      <c r="C26" s="11"/>
      <c r="D26" s="82"/>
      <c r="E26" s="13"/>
      <c r="F26" s="14" t="s">
        <v>134</v>
      </c>
      <c r="G26" s="16">
        <v>57000</v>
      </c>
      <c r="H26" s="76">
        <v>0.0187</v>
      </c>
      <c r="I26" s="32">
        <f t="shared" si="0"/>
        <v>1065.9</v>
      </c>
    </row>
    <row r="27" ht="16.5" spans="1:9">
      <c r="A27" s="14"/>
      <c r="B27" s="10"/>
      <c r="C27" s="14"/>
      <c r="D27" s="83"/>
      <c r="E27" s="13"/>
      <c r="F27" s="14" t="s">
        <v>52</v>
      </c>
      <c r="G27" s="16">
        <v>57000</v>
      </c>
      <c r="H27" s="76">
        <v>0.0245</v>
      </c>
      <c r="I27" s="32">
        <f t="shared" si="0"/>
        <v>1396.5</v>
      </c>
    </row>
    <row r="28" ht="16.5" spans="1:9">
      <c r="A28" s="14"/>
      <c r="B28" s="10"/>
      <c r="C28" s="14"/>
      <c r="D28" s="83"/>
      <c r="E28" s="13"/>
      <c r="F28" s="14" t="s">
        <v>135</v>
      </c>
      <c r="G28" s="16">
        <v>57000</v>
      </c>
      <c r="H28" s="76">
        <v>0.07</v>
      </c>
      <c r="I28" s="32">
        <f t="shared" si="0"/>
        <v>3990</v>
      </c>
    </row>
    <row r="29" ht="16.5" spans="1:9">
      <c r="A29" s="14"/>
      <c r="B29" s="10"/>
      <c r="C29" s="14"/>
      <c r="D29" s="83"/>
      <c r="E29" s="13"/>
      <c r="F29" s="14" t="s">
        <v>146</v>
      </c>
      <c r="G29" s="14">
        <v>57000</v>
      </c>
      <c r="H29" s="76">
        <v>0.0079</v>
      </c>
      <c r="I29" s="32">
        <f t="shared" si="0"/>
        <v>450.3</v>
      </c>
    </row>
    <row r="30" ht="16.5" spans="1:9">
      <c r="A30" s="14"/>
      <c r="B30" s="10"/>
      <c r="C30" s="14"/>
      <c r="D30" s="83"/>
      <c r="E30" s="13"/>
      <c r="F30" s="14" t="s">
        <v>136</v>
      </c>
      <c r="G30" s="14">
        <v>148016</v>
      </c>
      <c r="H30" s="76">
        <v>0.0075</v>
      </c>
      <c r="I30" s="32">
        <f t="shared" si="0"/>
        <v>1110.12</v>
      </c>
    </row>
    <row r="31" ht="16.5" spans="1:9">
      <c r="A31" s="14"/>
      <c r="B31" s="10"/>
      <c r="C31" s="14"/>
      <c r="D31" s="83"/>
      <c r="E31" s="13"/>
      <c r="F31" s="14" t="s">
        <v>137</v>
      </c>
      <c r="G31" s="14">
        <v>99980</v>
      </c>
      <c r="H31" s="76">
        <v>0.0075</v>
      </c>
      <c r="I31" s="32">
        <f t="shared" si="0"/>
        <v>749.85</v>
      </c>
    </row>
    <row r="32" ht="16.5" spans="1:9">
      <c r="A32" s="14"/>
      <c r="B32" s="10"/>
      <c r="C32" s="14"/>
      <c r="D32" s="83"/>
      <c r="E32" s="13"/>
      <c r="F32" s="14" t="s">
        <v>20</v>
      </c>
      <c r="G32" s="14">
        <v>57000</v>
      </c>
      <c r="H32" s="76">
        <v>0.015</v>
      </c>
      <c r="I32" s="32">
        <f t="shared" si="0"/>
        <v>855</v>
      </c>
    </row>
    <row r="33" ht="16.5" spans="1:9">
      <c r="A33" s="22">
        <v>45708</v>
      </c>
      <c r="B33" s="22" t="s">
        <v>43</v>
      </c>
      <c r="C33" s="23">
        <v>20743</v>
      </c>
      <c r="D33" s="24" t="s">
        <v>147</v>
      </c>
      <c r="E33" s="40" t="s">
        <v>148</v>
      </c>
      <c r="F33" s="14" t="s">
        <v>116</v>
      </c>
      <c r="G33" s="14">
        <v>5103</v>
      </c>
      <c r="H33" s="76">
        <v>0.0256</v>
      </c>
      <c r="I33" s="32">
        <f t="shared" si="0"/>
        <v>130.6368</v>
      </c>
    </row>
    <row r="34" ht="16.5" spans="1:9">
      <c r="A34" s="26"/>
      <c r="B34" s="26"/>
      <c r="C34" s="27"/>
      <c r="D34" s="28"/>
      <c r="E34" s="42"/>
      <c r="F34" s="14" t="s">
        <v>149</v>
      </c>
      <c r="G34" s="14">
        <v>5103</v>
      </c>
      <c r="H34" s="76">
        <v>0.0187</v>
      </c>
      <c r="I34" s="32">
        <f t="shared" si="0"/>
        <v>95.4261</v>
      </c>
    </row>
    <row r="35" ht="16.5" spans="1:9">
      <c r="A35" s="26"/>
      <c r="B35" s="26"/>
      <c r="C35" s="27"/>
      <c r="D35" s="28"/>
      <c r="E35" s="42"/>
      <c r="F35" s="14" t="s">
        <v>150</v>
      </c>
      <c r="G35" s="14">
        <v>5103</v>
      </c>
      <c r="H35" s="76">
        <v>0.1022</v>
      </c>
      <c r="I35" s="32">
        <f t="shared" si="0"/>
        <v>521.5266</v>
      </c>
    </row>
    <row r="36" ht="16.5" spans="1:9">
      <c r="A36" s="26"/>
      <c r="B36" s="26"/>
      <c r="C36" s="27"/>
      <c r="D36" s="28"/>
      <c r="E36" s="42"/>
      <c r="F36" s="14" t="s">
        <v>120</v>
      </c>
      <c r="G36" s="14">
        <v>20412</v>
      </c>
      <c r="H36" s="76">
        <v>0.0075</v>
      </c>
      <c r="I36" s="32">
        <f t="shared" si="0"/>
        <v>153.09</v>
      </c>
    </row>
    <row r="37" ht="16.5" spans="1:9">
      <c r="A37" s="35"/>
      <c r="B37" s="35"/>
      <c r="C37" s="43"/>
      <c r="D37" s="37"/>
      <c r="E37" s="84"/>
      <c r="F37" s="14" t="s">
        <v>20</v>
      </c>
      <c r="G37" s="14">
        <v>5103</v>
      </c>
      <c r="H37" s="76">
        <v>0.015</v>
      </c>
      <c r="I37" s="32">
        <f t="shared" si="0"/>
        <v>76.545</v>
      </c>
    </row>
    <row r="38" ht="16.5" spans="1:9">
      <c r="A38" s="22">
        <v>45708</v>
      </c>
      <c r="B38" s="22" t="s">
        <v>43</v>
      </c>
      <c r="C38" s="23">
        <v>21119</v>
      </c>
      <c r="D38" s="24" t="s">
        <v>151</v>
      </c>
      <c r="E38" s="40" t="s">
        <v>152</v>
      </c>
      <c r="F38" s="14" t="s">
        <v>116</v>
      </c>
      <c r="G38" s="14">
        <v>3000</v>
      </c>
      <c r="H38" s="76">
        <v>0.0256</v>
      </c>
      <c r="I38" s="32">
        <f t="shared" si="0"/>
        <v>76.8</v>
      </c>
    </row>
    <row r="39" ht="16.5" spans="1:9">
      <c r="A39" s="26"/>
      <c r="B39" s="26"/>
      <c r="C39" s="27"/>
      <c r="D39" s="28"/>
      <c r="E39" s="42"/>
      <c r="F39" s="14" t="s">
        <v>149</v>
      </c>
      <c r="G39" s="14">
        <v>3000</v>
      </c>
      <c r="H39" s="76">
        <v>0.0187</v>
      </c>
      <c r="I39" s="32">
        <f t="shared" si="0"/>
        <v>56.1</v>
      </c>
    </row>
    <row r="40" ht="16.5" spans="1:9">
      <c r="A40" s="26"/>
      <c r="B40" s="26"/>
      <c r="C40" s="27"/>
      <c r="D40" s="28"/>
      <c r="E40" s="42"/>
      <c r="F40" s="14" t="s">
        <v>150</v>
      </c>
      <c r="G40" s="14">
        <v>3000</v>
      </c>
      <c r="H40" s="76">
        <v>0.1022</v>
      </c>
      <c r="I40" s="32">
        <f t="shared" si="0"/>
        <v>306.6</v>
      </c>
    </row>
    <row r="41" ht="16.5" spans="1:9">
      <c r="A41" s="26"/>
      <c r="B41" s="26"/>
      <c r="C41" s="27"/>
      <c r="D41" s="28"/>
      <c r="E41" s="42"/>
      <c r="F41" s="14" t="s">
        <v>136</v>
      </c>
      <c r="G41" s="14">
        <v>12000</v>
      </c>
      <c r="H41" s="76">
        <v>0.0075</v>
      </c>
      <c r="I41" s="32">
        <f t="shared" si="0"/>
        <v>90</v>
      </c>
    </row>
    <row r="42" ht="16.5" spans="1:9">
      <c r="A42" s="35"/>
      <c r="B42" s="35"/>
      <c r="C42" s="43"/>
      <c r="D42" s="37"/>
      <c r="E42" s="84"/>
      <c r="F42" s="14" t="s">
        <v>20</v>
      </c>
      <c r="G42" s="14">
        <v>3000</v>
      </c>
      <c r="H42" s="76">
        <v>0.015</v>
      </c>
      <c r="I42" s="32">
        <f t="shared" si="0"/>
        <v>45</v>
      </c>
    </row>
    <row r="43" ht="16.5" spans="1:9">
      <c r="A43" s="22">
        <v>45709</v>
      </c>
      <c r="B43" s="22" t="s">
        <v>43</v>
      </c>
      <c r="C43" s="23">
        <v>76293</v>
      </c>
      <c r="D43" s="24" t="s">
        <v>153</v>
      </c>
      <c r="E43" s="40" t="s">
        <v>154</v>
      </c>
      <c r="F43" s="14" t="s">
        <v>116</v>
      </c>
      <c r="G43" s="14">
        <v>7000</v>
      </c>
      <c r="H43" s="76">
        <v>0.0256</v>
      </c>
      <c r="I43" s="32">
        <f t="shared" si="0"/>
        <v>179.2</v>
      </c>
    </row>
    <row r="44" ht="16.5" spans="1:9">
      <c r="A44" s="26"/>
      <c r="B44" s="26"/>
      <c r="C44" s="27"/>
      <c r="D44" s="28"/>
      <c r="E44" s="42"/>
      <c r="F44" s="14" t="s">
        <v>150</v>
      </c>
      <c r="G44" s="14">
        <v>7000</v>
      </c>
      <c r="H44" s="76">
        <v>0.1022</v>
      </c>
      <c r="I44" s="32">
        <f t="shared" si="0"/>
        <v>715.4</v>
      </c>
    </row>
    <row r="45" ht="16.5" spans="1:9">
      <c r="A45" s="26"/>
      <c r="B45" s="26"/>
      <c r="C45" s="27"/>
      <c r="D45" s="28"/>
      <c r="E45" s="42"/>
      <c r="F45" s="14" t="s">
        <v>136</v>
      </c>
      <c r="G45" s="14">
        <v>28000</v>
      </c>
      <c r="H45" s="76">
        <v>0.0075</v>
      </c>
      <c r="I45" s="32">
        <f t="shared" si="0"/>
        <v>210</v>
      </c>
    </row>
    <row r="46" ht="16.5" spans="1:9">
      <c r="A46" s="26"/>
      <c r="B46" s="26"/>
      <c r="C46" s="27"/>
      <c r="D46" s="28"/>
      <c r="E46" s="42"/>
      <c r="F46" s="14" t="s">
        <v>20</v>
      </c>
      <c r="G46" s="14">
        <v>7000</v>
      </c>
      <c r="H46" s="76">
        <v>0.015</v>
      </c>
      <c r="I46" s="32">
        <f t="shared" si="0"/>
        <v>105</v>
      </c>
    </row>
    <row r="47" ht="16.5" spans="1:9">
      <c r="A47" s="22">
        <v>45709</v>
      </c>
      <c r="B47" s="22" t="s">
        <v>43</v>
      </c>
      <c r="C47" s="23">
        <v>76291</v>
      </c>
      <c r="D47" s="24" t="s">
        <v>155</v>
      </c>
      <c r="E47" s="40" t="s">
        <v>156</v>
      </c>
      <c r="F47" s="14" t="s">
        <v>116</v>
      </c>
      <c r="G47" s="14">
        <v>18000</v>
      </c>
      <c r="H47" s="76">
        <v>0.0256</v>
      </c>
      <c r="I47" s="32">
        <f t="shared" si="0"/>
        <v>460.8</v>
      </c>
    </row>
    <row r="48" ht="16.5" spans="1:9">
      <c r="A48" s="26"/>
      <c r="B48" s="26"/>
      <c r="C48" s="27"/>
      <c r="D48" s="28"/>
      <c r="E48" s="42"/>
      <c r="F48" s="14" t="s">
        <v>157</v>
      </c>
      <c r="G48" s="14">
        <v>18000</v>
      </c>
      <c r="H48" s="76">
        <v>0.0187</v>
      </c>
      <c r="I48" s="32">
        <f t="shared" si="0"/>
        <v>336.6</v>
      </c>
    </row>
    <row r="49" ht="16.5" spans="1:9">
      <c r="A49" s="26"/>
      <c r="B49" s="26"/>
      <c r="C49" s="27"/>
      <c r="D49" s="28"/>
      <c r="E49" s="42"/>
      <c r="F49" s="14" t="s">
        <v>150</v>
      </c>
      <c r="G49" s="14">
        <v>18000</v>
      </c>
      <c r="H49" s="76">
        <v>0.1022</v>
      </c>
      <c r="I49" s="32">
        <f t="shared" si="0"/>
        <v>1839.6</v>
      </c>
    </row>
    <row r="50" ht="16.5" spans="1:9">
      <c r="A50" s="26"/>
      <c r="B50" s="26"/>
      <c r="C50" s="27"/>
      <c r="D50" s="28"/>
      <c r="E50" s="42"/>
      <c r="F50" s="14" t="s">
        <v>136</v>
      </c>
      <c r="G50" s="14">
        <v>72000</v>
      </c>
      <c r="H50" s="76">
        <v>0.0075</v>
      </c>
      <c r="I50" s="32">
        <f t="shared" si="0"/>
        <v>540</v>
      </c>
    </row>
    <row r="51" ht="16.5" spans="1:9">
      <c r="A51" s="35"/>
      <c r="B51" s="35"/>
      <c r="C51" s="43"/>
      <c r="D51" s="37"/>
      <c r="E51" s="84"/>
      <c r="F51" s="14" t="s">
        <v>20</v>
      </c>
      <c r="G51" s="14">
        <v>18000</v>
      </c>
      <c r="H51" s="76">
        <v>0.015</v>
      </c>
      <c r="I51" s="32">
        <f t="shared" si="0"/>
        <v>270</v>
      </c>
    </row>
    <row r="52" ht="16.5" spans="1:9">
      <c r="A52" s="22">
        <v>45727</v>
      </c>
      <c r="B52" s="22" t="s">
        <v>43</v>
      </c>
      <c r="C52" s="23">
        <v>22746</v>
      </c>
      <c r="D52" s="24" t="s">
        <v>158</v>
      </c>
      <c r="E52" s="40" t="s">
        <v>159</v>
      </c>
      <c r="F52" s="14" t="s">
        <v>116</v>
      </c>
      <c r="G52" s="14">
        <v>10000</v>
      </c>
      <c r="H52" s="76">
        <v>0.035</v>
      </c>
      <c r="I52" s="32">
        <f t="shared" si="0"/>
        <v>350</v>
      </c>
    </row>
    <row r="53" ht="16.5" spans="1:9">
      <c r="A53" s="26"/>
      <c r="B53" s="26"/>
      <c r="C53" s="27"/>
      <c r="D53" s="28"/>
      <c r="E53" s="42"/>
      <c r="F53" s="14" t="s">
        <v>36</v>
      </c>
      <c r="G53" s="14">
        <v>10000</v>
      </c>
      <c r="H53" s="76">
        <v>0.0266</v>
      </c>
      <c r="I53" s="32">
        <f t="shared" si="0"/>
        <v>266</v>
      </c>
    </row>
    <row r="54" ht="16.5" spans="1:9">
      <c r="A54" s="35"/>
      <c r="B54" s="35"/>
      <c r="C54" s="43"/>
      <c r="D54" s="37"/>
      <c r="E54" s="84"/>
      <c r="F54" s="14" t="s">
        <v>107</v>
      </c>
      <c r="G54" s="14">
        <v>50000</v>
      </c>
      <c r="H54" s="76">
        <v>0.0079</v>
      </c>
      <c r="I54" s="32">
        <f t="shared" si="0"/>
        <v>395</v>
      </c>
    </row>
    <row r="55" ht="16.5" spans="1:9">
      <c r="A55" s="10">
        <v>45727</v>
      </c>
      <c r="B55" s="10" t="s">
        <v>43</v>
      </c>
      <c r="C55" s="11">
        <v>76782</v>
      </c>
      <c r="D55" s="82" t="s">
        <v>160</v>
      </c>
      <c r="E55" s="13" t="s">
        <v>161</v>
      </c>
      <c r="F55" s="16" t="s">
        <v>116</v>
      </c>
      <c r="G55" s="16">
        <v>7000</v>
      </c>
      <c r="H55" s="75">
        <v>0.0256</v>
      </c>
      <c r="I55" s="32">
        <f t="shared" si="0"/>
        <v>179.2</v>
      </c>
    </row>
    <row r="56" ht="16.5" spans="1:9">
      <c r="A56" s="10"/>
      <c r="B56" s="10"/>
      <c r="C56" s="11"/>
      <c r="D56" s="82"/>
      <c r="E56" s="13"/>
      <c r="F56" s="16" t="s">
        <v>134</v>
      </c>
      <c r="G56" s="16">
        <v>7000</v>
      </c>
      <c r="H56" s="75">
        <v>0.0187</v>
      </c>
      <c r="I56" s="32">
        <f t="shared" si="0"/>
        <v>130.9</v>
      </c>
    </row>
    <row r="57" ht="16.5" spans="1:9">
      <c r="A57" s="14"/>
      <c r="B57" s="10"/>
      <c r="C57" s="14"/>
      <c r="D57" s="83"/>
      <c r="E57" s="13"/>
      <c r="F57" s="14" t="s">
        <v>52</v>
      </c>
      <c r="G57" s="16">
        <v>7000</v>
      </c>
      <c r="H57" s="76">
        <v>0.0245</v>
      </c>
      <c r="I57" s="32">
        <f t="shared" si="0"/>
        <v>171.5</v>
      </c>
    </row>
    <row r="58" ht="16.5" spans="1:9">
      <c r="A58" s="14"/>
      <c r="B58" s="10"/>
      <c r="C58" s="14"/>
      <c r="D58" s="83"/>
      <c r="E58" s="13"/>
      <c r="F58" s="14" t="s">
        <v>162</v>
      </c>
      <c r="G58" s="16">
        <v>7140</v>
      </c>
      <c r="H58" s="76">
        <v>0.07</v>
      </c>
      <c r="I58" s="32">
        <f t="shared" si="0"/>
        <v>499.8</v>
      </c>
    </row>
    <row r="59" ht="16.5" spans="1:9">
      <c r="A59" s="14"/>
      <c r="B59" s="10"/>
      <c r="C59" s="14"/>
      <c r="D59" s="83"/>
      <c r="E59" s="13"/>
      <c r="F59" s="14" t="s">
        <v>163</v>
      </c>
      <c r="G59" s="16">
        <v>4800</v>
      </c>
      <c r="H59" s="76">
        <v>0.07</v>
      </c>
      <c r="I59" s="32">
        <f t="shared" si="0"/>
        <v>336</v>
      </c>
    </row>
    <row r="60" ht="16.5" spans="1:9">
      <c r="A60" s="14"/>
      <c r="B60" s="10"/>
      <c r="C60" s="14"/>
      <c r="D60" s="83"/>
      <c r="E60" s="13"/>
      <c r="F60" s="14" t="s">
        <v>136</v>
      </c>
      <c r="G60" s="14">
        <v>20000</v>
      </c>
      <c r="H60" s="76">
        <v>0.0075</v>
      </c>
      <c r="I60" s="32">
        <f t="shared" si="0"/>
        <v>150</v>
      </c>
    </row>
    <row r="61" ht="16.5" spans="1:9">
      <c r="A61" s="14"/>
      <c r="B61" s="10"/>
      <c r="C61" s="14"/>
      <c r="D61" s="83"/>
      <c r="E61" s="13"/>
      <c r="F61" s="14" t="s">
        <v>137</v>
      </c>
      <c r="G61" s="14">
        <v>10000</v>
      </c>
      <c r="H61" s="76">
        <v>0.0075</v>
      </c>
      <c r="I61" s="32">
        <f t="shared" si="0"/>
        <v>75</v>
      </c>
    </row>
    <row r="62" ht="16.5" spans="1:9">
      <c r="A62" s="14"/>
      <c r="B62" s="10"/>
      <c r="C62" s="14"/>
      <c r="D62" s="83"/>
      <c r="E62" s="13"/>
      <c r="F62" s="14" t="s">
        <v>20</v>
      </c>
      <c r="G62" s="16">
        <v>7000</v>
      </c>
      <c r="H62" s="76">
        <v>0.015</v>
      </c>
      <c r="I62" s="32">
        <f t="shared" si="0"/>
        <v>105</v>
      </c>
    </row>
    <row r="63" ht="16.5" spans="1:9">
      <c r="A63" s="22">
        <v>45728</v>
      </c>
      <c r="B63" s="22" t="s">
        <v>43</v>
      </c>
      <c r="C63" s="23">
        <v>18478</v>
      </c>
      <c r="D63" s="24" t="s">
        <v>164</v>
      </c>
      <c r="E63" s="40" t="s">
        <v>165</v>
      </c>
      <c r="F63" s="14" t="s">
        <v>18</v>
      </c>
      <c r="G63" s="16">
        <v>49000</v>
      </c>
      <c r="H63" s="76">
        <v>0.035</v>
      </c>
      <c r="I63" s="32">
        <f t="shared" si="0"/>
        <v>1715</v>
      </c>
    </row>
    <row r="64" ht="16.5" spans="1:9">
      <c r="A64" s="26"/>
      <c r="B64" s="26"/>
      <c r="C64" s="27"/>
      <c r="D64" s="28"/>
      <c r="E64" s="42"/>
      <c r="F64" s="14" t="s">
        <v>36</v>
      </c>
      <c r="G64" s="16">
        <v>27848</v>
      </c>
      <c r="H64" s="76">
        <v>0.0266</v>
      </c>
      <c r="I64" s="32">
        <f t="shared" si="0"/>
        <v>740.7568</v>
      </c>
    </row>
    <row r="65" ht="16.5" spans="1:9">
      <c r="A65" s="35"/>
      <c r="B65" s="35"/>
      <c r="C65" s="43"/>
      <c r="D65" s="37"/>
      <c r="E65" s="84"/>
      <c r="F65" s="14" t="s">
        <v>107</v>
      </c>
      <c r="G65" s="16">
        <v>245000</v>
      </c>
      <c r="H65" s="76">
        <v>0.0079</v>
      </c>
      <c r="I65" s="32">
        <f t="shared" si="0"/>
        <v>1935.5</v>
      </c>
    </row>
    <row r="66" ht="45" spans="1:9">
      <c r="A66" s="26">
        <v>45728</v>
      </c>
      <c r="B66" s="26" t="s">
        <v>43</v>
      </c>
      <c r="C66" s="27">
        <v>19570</v>
      </c>
      <c r="D66" s="28" t="s">
        <v>166</v>
      </c>
      <c r="E66" s="42" t="s">
        <v>105</v>
      </c>
      <c r="F66" s="14" t="s">
        <v>18</v>
      </c>
      <c r="G66" s="16">
        <v>5000</v>
      </c>
      <c r="H66" s="76">
        <v>0.035</v>
      </c>
      <c r="I66" s="32">
        <f t="shared" si="0"/>
        <v>175</v>
      </c>
    </row>
    <row r="67" ht="16.5" spans="1:9">
      <c r="A67" s="22">
        <v>45728</v>
      </c>
      <c r="B67" s="22" t="s">
        <v>43</v>
      </c>
      <c r="C67" s="23">
        <v>76129</v>
      </c>
      <c r="D67" s="24" t="s">
        <v>167</v>
      </c>
      <c r="E67" s="40" t="s">
        <v>168</v>
      </c>
      <c r="F67" s="16" t="s">
        <v>169</v>
      </c>
      <c r="G67" s="16">
        <v>11000</v>
      </c>
      <c r="H67" s="75">
        <v>0.0187</v>
      </c>
      <c r="I67" s="32">
        <f t="shared" ref="I67:I99" si="1">G67*H67</f>
        <v>205.7</v>
      </c>
    </row>
    <row r="68" ht="16.5" spans="1:9">
      <c r="A68" s="26"/>
      <c r="B68" s="26"/>
      <c r="C68" s="27"/>
      <c r="D68" s="28"/>
      <c r="E68" s="42"/>
      <c r="F68" s="16" t="s">
        <v>134</v>
      </c>
      <c r="G68" s="16">
        <v>36000</v>
      </c>
      <c r="H68" s="75">
        <v>0.0187</v>
      </c>
      <c r="I68" s="32">
        <f t="shared" si="1"/>
        <v>673.2</v>
      </c>
    </row>
    <row r="69" ht="16.5" spans="1:9">
      <c r="A69" s="26"/>
      <c r="B69" s="26"/>
      <c r="C69" s="27"/>
      <c r="D69" s="28"/>
      <c r="E69" s="42"/>
      <c r="F69" s="16" t="s">
        <v>52</v>
      </c>
      <c r="G69" s="16">
        <v>36000</v>
      </c>
      <c r="H69" s="75">
        <v>0.0245</v>
      </c>
      <c r="I69" s="32">
        <f t="shared" si="1"/>
        <v>882</v>
      </c>
    </row>
    <row r="70" ht="16.5" spans="1:9">
      <c r="A70" s="26"/>
      <c r="B70" s="26"/>
      <c r="C70" s="27"/>
      <c r="D70" s="28"/>
      <c r="E70" s="42"/>
      <c r="F70" s="16" t="s">
        <v>135</v>
      </c>
      <c r="G70" s="16">
        <v>36000</v>
      </c>
      <c r="H70" s="75">
        <v>0.07</v>
      </c>
      <c r="I70" s="32">
        <f t="shared" si="1"/>
        <v>2520</v>
      </c>
    </row>
    <row r="71" ht="16.5" spans="1:9">
      <c r="A71" s="26"/>
      <c r="B71" s="26"/>
      <c r="C71" s="27"/>
      <c r="D71" s="28"/>
      <c r="E71" s="42"/>
      <c r="F71" s="16" t="s">
        <v>170</v>
      </c>
      <c r="G71" s="16">
        <v>720</v>
      </c>
      <c r="H71" s="75">
        <v>0.07</v>
      </c>
      <c r="I71" s="32">
        <f t="shared" si="1"/>
        <v>50.4</v>
      </c>
    </row>
    <row r="72" ht="16.5" spans="1:9">
      <c r="A72" s="26"/>
      <c r="B72" s="26"/>
      <c r="C72" s="27"/>
      <c r="D72" s="28"/>
      <c r="E72" s="42"/>
      <c r="F72" s="16" t="s">
        <v>136</v>
      </c>
      <c r="G72" s="16">
        <v>96000</v>
      </c>
      <c r="H72" s="75">
        <v>0.0075</v>
      </c>
      <c r="I72" s="32">
        <f t="shared" si="1"/>
        <v>720</v>
      </c>
    </row>
    <row r="73" ht="16.5" spans="1:9">
      <c r="A73" s="26"/>
      <c r="B73" s="26"/>
      <c r="C73" s="27"/>
      <c r="D73" s="28"/>
      <c r="E73" s="42"/>
      <c r="F73" s="16" t="s">
        <v>137</v>
      </c>
      <c r="G73" s="16">
        <v>60000</v>
      </c>
      <c r="H73" s="75">
        <v>0.0075</v>
      </c>
      <c r="I73" s="32">
        <f t="shared" si="1"/>
        <v>450</v>
      </c>
    </row>
    <row r="74" ht="16.5" spans="1:9">
      <c r="A74" s="26"/>
      <c r="B74" s="26"/>
      <c r="C74" s="27"/>
      <c r="D74" s="28"/>
      <c r="E74" s="42"/>
      <c r="F74" s="16" t="s">
        <v>171</v>
      </c>
      <c r="G74" s="16">
        <v>11000</v>
      </c>
      <c r="H74" s="75">
        <v>0.0075</v>
      </c>
      <c r="I74" s="32">
        <f t="shared" si="1"/>
        <v>82.5</v>
      </c>
    </row>
    <row r="75" ht="16.5" spans="1:9">
      <c r="A75" s="35"/>
      <c r="B75" s="35"/>
      <c r="C75" s="43"/>
      <c r="D75" s="37"/>
      <c r="E75" s="84"/>
      <c r="F75" s="16" t="s">
        <v>20</v>
      </c>
      <c r="G75" s="16">
        <v>36000</v>
      </c>
      <c r="H75" s="75">
        <v>0.015</v>
      </c>
      <c r="I75" s="32">
        <f t="shared" si="1"/>
        <v>540</v>
      </c>
    </row>
    <row r="76" ht="16.5" spans="1:9">
      <c r="A76" s="10">
        <v>45741</v>
      </c>
      <c r="B76" s="10" t="s">
        <v>43</v>
      </c>
      <c r="C76" s="11" t="s">
        <v>172</v>
      </c>
      <c r="D76" s="12" t="s">
        <v>173</v>
      </c>
      <c r="E76" s="13" t="s">
        <v>174</v>
      </c>
      <c r="F76" s="14" t="s">
        <v>18</v>
      </c>
      <c r="G76" s="14">
        <v>15000</v>
      </c>
      <c r="H76" s="76">
        <v>0.0256</v>
      </c>
      <c r="I76" s="32">
        <f t="shared" si="1"/>
        <v>384</v>
      </c>
    </row>
    <row r="77" ht="16.5" spans="1:9">
      <c r="A77" s="10"/>
      <c r="B77" s="10"/>
      <c r="C77" s="11"/>
      <c r="D77" s="12"/>
      <c r="E77" s="13"/>
      <c r="F77" s="14" t="s">
        <v>36</v>
      </c>
      <c r="G77" s="14">
        <v>15000</v>
      </c>
      <c r="H77" s="76">
        <v>0.0187</v>
      </c>
      <c r="I77" s="32">
        <f t="shared" si="1"/>
        <v>280.5</v>
      </c>
    </row>
    <row r="78" ht="16.5" spans="1:9">
      <c r="A78" s="14"/>
      <c r="B78" s="10"/>
      <c r="C78" s="14"/>
      <c r="D78" s="19"/>
      <c r="E78" s="13"/>
      <c r="F78" s="14" t="s">
        <v>52</v>
      </c>
      <c r="G78" s="14">
        <v>15000</v>
      </c>
      <c r="H78" s="76">
        <v>0.0245</v>
      </c>
      <c r="I78" s="32">
        <f t="shared" si="1"/>
        <v>367.5</v>
      </c>
    </row>
    <row r="79" ht="16.5" spans="1:9">
      <c r="A79" s="14"/>
      <c r="B79" s="10"/>
      <c r="C79" s="14"/>
      <c r="D79" s="19"/>
      <c r="E79" s="13"/>
      <c r="F79" s="14" t="s">
        <v>107</v>
      </c>
      <c r="G79" s="14">
        <v>75000</v>
      </c>
      <c r="H79" s="76">
        <v>0.0079</v>
      </c>
      <c r="I79" s="32">
        <f t="shared" si="1"/>
        <v>592.5</v>
      </c>
    </row>
    <row r="80" ht="16.5" spans="1:9">
      <c r="A80" s="14"/>
      <c r="B80" s="10"/>
      <c r="C80" s="14"/>
      <c r="D80" s="19"/>
      <c r="E80" s="13"/>
      <c r="F80" s="14" t="s">
        <v>20</v>
      </c>
      <c r="G80" s="14">
        <v>15000</v>
      </c>
      <c r="H80" s="76">
        <v>0.0187</v>
      </c>
      <c r="I80" s="32">
        <f t="shared" si="1"/>
        <v>280.5</v>
      </c>
    </row>
    <row r="81" ht="16.5" spans="1:9">
      <c r="A81" s="10">
        <v>45741</v>
      </c>
      <c r="B81" s="10" t="s">
        <v>43</v>
      </c>
      <c r="C81" s="11" t="s">
        <v>12</v>
      </c>
      <c r="D81" s="12" t="s">
        <v>175</v>
      </c>
      <c r="E81" s="13" t="s">
        <v>176</v>
      </c>
      <c r="F81" s="14" t="s">
        <v>116</v>
      </c>
      <c r="G81" s="16">
        <v>70000</v>
      </c>
      <c r="H81" s="75">
        <v>0.0256</v>
      </c>
      <c r="I81" s="32">
        <f t="shared" si="1"/>
        <v>1792</v>
      </c>
    </row>
    <row r="82" ht="16.5" spans="1:9">
      <c r="A82" s="10"/>
      <c r="B82" s="10"/>
      <c r="C82" s="11"/>
      <c r="D82" s="12"/>
      <c r="E82" s="13"/>
      <c r="F82" s="14" t="s">
        <v>177</v>
      </c>
      <c r="G82" s="16">
        <v>70000</v>
      </c>
      <c r="H82" s="76">
        <v>0.0187</v>
      </c>
      <c r="I82" s="32">
        <f t="shared" si="1"/>
        <v>1309</v>
      </c>
    </row>
    <row r="83" ht="16.5" spans="1:9">
      <c r="A83" s="14"/>
      <c r="B83" s="10"/>
      <c r="C83" s="14"/>
      <c r="D83" s="19"/>
      <c r="E83" s="13"/>
      <c r="F83" s="14" t="s">
        <v>52</v>
      </c>
      <c r="G83" s="16">
        <v>28400</v>
      </c>
      <c r="H83" s="76">
        <v>0.0245</v>
      </c>
      <c r="I83" s="32">
        <f t="shared" si="1"/>
        <v>695.8</v>
      </c>
    </row>
    <row r="84" ht="16.5" spans="1:9">
      <c r="A84" s="14"/>
      <c r="B84" s="10"/>
      <c r="C84" s="14"/>
      <c r="D84" s="19"/>
      <c r="E84" s="13"/>
      <c r="F84" s="14" t="s">
        <v>135</v>
      </c>
      <c r="G84" s="16">
        <v>33000</v>
      </c>
      <c r="H84" s="76">
        <v>0.07</v>
      </c>
      <c r="I84" s="32">
        <f t="shared" si="1"/>
        <v>2310</v>
      </c>
    </row>
    <row r="85" ht="16.5" spans="1:9">
      <c r="A85" s="14"/>
      <c r="B85" s="10"/>
      <c r="C85" s="14"/>
      <c r="D85" s="19"/>
      <c r="E85" s="13"/>
      <c r="F85" s="14" t="s">
        <v>170</v>
      </c>
      <c r="G85" s="16">
        <v>660</v>
      </c>
      <c r="H85" s="76">
        <v>0.07</v>
      </c>
      <c r="I85" s="32">
        <f t="shared" si="1"/>
        <v>46.2</v>
      </c>
    </row>
    <row r="86" ht="16.5" spans="1:9">
      <c r="A86" s="14"/>
      <c r="B86" s="10"/>
      <c r="C86" s="14"/>
      <c r="D86" s="19"/>
      <c r="E86" s="13"/>
      <c r="F86" s="14" t="s">
        <v>178</v>
      </c>
      <c r="G86" s="16">
        <v>70000</v>
      </c>
      <c r="H86" s="76">
        <v>0.0075</v>
      </c>
      <c r="I86" s="32">
        <f t="shared" si="1"/>
        <v>525</v>
      </c>
    </row>
    <row r="87" ht="16.5" spans="1:9">
      <c r="A87" s="14"/>
      <c r="B87" s="10"/>
      <c r="C87" s="14"/>
      <c r="D87" s="19"/>
      <c r="E87" s="13"/>
      <c r="F87" s="14" t="s">
        <v>179</v>
      </c>
      <c r="G87" s="16">
        <v>26400</v>
      </c>
      <c r="H87" s="76">
        <v>0.0075</v>
      </c>
      <c r="I87" s="32">
        <f t="shared" si="1"/>
        <v>198</v>
      </c>
    </row>
    <row r="88" ht="16.5" spans="1:9">
      <c r="A88" s="14"/>
      <c r="B88" s="10"/>
      <c r="C88" s="14"/>
      <c r="D88" s="19"/>
      <c r="E88" s="13"/>
      <c r="F88" s="14" t="s">
        <v>180</v>
      </c>
      <c r="G88" s="16">
        <v>27100</v>
      </c>
      <c r="H88" s="76">
        <v>0.0075</v>
      </c>
      <c r="I88" s="32">
        <f t="shared" si="1"/>
        <v>203.25</v>
      </c>
    </row>
    <row r="89" ht="16.5" spans="1:9">
      <c r="A89" s="14"/>
      <c r="B89" s="10"/>
      <c r="C89" s="14"/>
      <c r="D89" s="19"/>
      <c r="E89" s="13"/>
      <c r="F89" s="14" t="s">
        <v>181</v>
      </c>
      <c r="G89" s="14">
        <v>4000</v>
      </c>
      <c r="H89" s="76">
        <v>0.0075</v>
      </c>
      <c r="I89" s="32">
        <f t="shared" si="1"/>
        <v>30</v>
      </c>
    </row>
    <row r="90" ht="16.5" spans="1:9">
      <c r="A90" s="14"/>
      <c r="B90" s="10"/>
      <c r="C90" s="14"/>
      <c r="D90" s="19"/>
      <c r="E90" s="13"/>
      <c r="F90" s="14" t="s">
        <v>182</v>
      </c>
      <c r="G90" s="14">
        <v>28450</v>
      </c>
      <c r="H90" s="76">
        <v>0.0075</v>
      </c>
      <c r="I90" s="32">
        <f t="shared" si="1"/>
        <v>213.375</v>
      </c>
    </row>
    <row r="91" ht="16.5" spans="1:9">
      <c r="A91" s="14"/>
      <c r="B91" s="10"/>
      <c r="C91" s="14"/>
      <c r="D91" s="19"/>
      <c r="E91" s="13"/>
      <c r="F91" s="14" t="s">
        <v>20</v>
      </c>
      <c r="G91" s="16">
        <v>28450</v>
      </c>
      <c r="H91" s="76">
        <v>0.015</v>
      </c>
      <c r="I91" s="32">
        <f t="shared" si="1"/>
        <v>426.75</v>
      </c>
    </row>
    <row r="92" ht="16.5" spans="1:9">
      <c r="A92" s="10">
        <v>45741</v>
      </c>
      <c r="B92" s="10" t="s">
        <v>43</v>
      </c>
      <c r="C92" s="11" t="s">
        <v>12</v>
      </c>
      <c r="D92" s="12" t="s">
        <v>183</v>
      </c>
      <c r="E92" s="13" t="s">
        <v>184</v>
      </c>
      <c r="F92" s="16" t="s">
        <v>116</v>
      </c>
      <c r="G92" s="16">
        <v>25000</v>
      </c>
      <c r="H92" s="75">
        <v>0.0256</v>
      </c>
      <c r="I92" s="32">
        <f t="shared" si="1"/>
        <v>640</v>
      </c>
    </row>
    <row r="93" ht="16.5" spans="1:9">
      <c r="A93" s="10"/>
      <c r="B93" s="10"/>
      <c r="C93" s="11"/>
      <c r="D93" s="12"/>
      <c r="E93" s="13"/>
      <c r="F93" s="16" t="s">
        <v>177</v>
      </c>
      <c r="G93" s="16">
        <v>25000</v>
      </c>
      <c r="H93" s="75">
        <v>0.0187</v>
      </c>
      <c r="I93" s="32">
        <f t="shared" si="1"/>
        <v>467.5</v>
      </c>
    </row>
    <row r="94" ht="16.5" spans="1:9">
      <c r="A94" s="14"/>
      <c r="B94" s="10"/>
      <c r="C94" s="14"/>
      <c r="D94" s="19"/>
      <c r="E94" s="13"/>
      <c r="F94" s="16" t="s">
        <v>52</v>
      </c>
      <c r="G94" s="16">
        <v>25000</v>
      </c>
      <c r="H94" s="75">
        <v>0.0245</v>
      </c>
      <c r="I94" s="32">
        <f t="shared" si="1"/>
        <v>612.5</v>
      </c>
    </row>
    <row r="95" ht="16.5" spans="1:9">
      <c r="A95" s="14"/>
      <c r="B95" s="10"/>
      <c r="C95" s="14"/>
      <c r="D95" s="19"/>
      <c r="E95" s="13"/>
      <c r="F95" s="16" t="s">
        <v>135</v>
      </c>
      <c r="G95" s="16">
        <v>25000</v>
      </c>
      <c r="H95" s="75">
        <v>0.07</v>
      </c>
      <c r="I95" s="32">
        <f t="shared" si="1"/>
        <v>1750</v>
      </c>
    </row>
    <row r="96" ht="16.5" spans="1:9">
      <c r="A96" s="14"/>
      <c r="B96" s="10"/>
      <c r="C96" s="14"/>
      <c r="D96" s="19"/>
      <c r="E96" s="13"/>
      <c r="F96" s="16" t="s">
        <v>170</v>
      </c>
      <c r="G96" s="16">
        <v>500</v>
      </c>
      <c r="H96" s="75">
        <v>0.07</v>
      </c>
      <c r="I96" s="32">
        <f t="shared" si="1"/>
        <v>35</v>
      </c>
    </row>
    <row r="97" ht="16.5" spans="1:9">
      <c r="A97" s="14"/>
      <c r="B97" s="10"/>
      <c r="C97" s="14"/>
      <c r="D97" s="19"/>
      <c r="E97" s="13"/>
      <c r="F97" s="16" t="s">
        <v>136</v>
      </c>
      <c r="G97" s="16">
        <v>60000</v>
      </c>
      <c r="H97" s="75">
        <v>0.0075</v>
      </c>
      <c r="I97" s="32">
        <f t="shared" si="1"/>
        <v>450</v>
      </c>
    </row>
    <row r="98" ht="16.5" spans="1:9">
      <c r="A98" s="14"/>
      <c r="B98" s="10"/>
      <c r="C98" s="14"/>
      <c r="D98" s="19"/>
      <c r="E98" s="13"/>
      <c r="F98" s="16" t="s">
        <v>137</v>
      </c>
      <c r="G98" s="16">
        <v>50000</v>
      </c>
      <c r="H98" s="75">
        <v>0.0075</v>
      </c>
      <c r="I98" s="32">
        <f t="shared" si="1"/>
        <v>375</v>
      </c>
    </row>
    <row r="99" ht="16.5" spans="1:9">
      <c r="A99" s="14"/>
      <c r="B99" s="10"/>
      <c r="C99" s="14"/>
      <c r="D99" s="19"/>
      <c r="E99" s="13"/>
      <c r="F99" s="16" t="s">
        <v>20</v>
      </c>
      <c r="G99" s="16">
        <v>25000</v>
      </c>
      <c r="H99" s="75">
        <v>0.015</v>
      </c>
      <c r="I99" s="32">
        <f t="shared" si="1"/>
        <v>375</v>
      </c>
    </row>
    <row r="100" spans="9:9">
      <c r="I100" s="44">
        <v>80016.8263</v>
      </c>
    </row>
  </sheetData>
  <autoFilter xmlns:etc="http://www.wps.cn/officeDocument/2017/etCustomData" ref="A2:I100" etc:filterBottomFollowUsedRange="0">
    <extLst/>
  </autoFilter>
  <mergeCells count="76">
    <mergeCell ref="A1:I1"/>
    <mergeCell ref="A3:A9"/>
    <mergeCell ref="A10:A16"/>
    <mergeCell ref="A17:A23"/>
    <mergeCell ref="A24:A32"/>
    <mergeCell ref="A33:A37"/>
    <mergeCell ref="A38:A42"/>
    <mergeCell ref="A43:A46"/>
    <mergeCell ref="A47:A51"/>
    <mergeCell ref="A52:A54"/>
    <mergeCell ref="A55:A62"/>
    <mergeCell ref="A63:A65"/>
    <mergeCell ref="A67:A75"/>
    <mergeCell ref="A76:A80"/>
    <mergeCell ref="A81:A91"/>
    <mergeCell ref="A92:A99"/>
    <mergeCell ref="B3:B9"/>
    <mergeCell ref="B10:B16"/>
    <mergeCell ref="B17:B23"/>
    <mergeCell ref="B24:B32"/>
    <mergeCell ref="B33:B37"/>
    <mergeCell ref="B38:B42"/>
    <mergeCell ref="B43:B46"/>
    <mergeCell ref="B47:B51"/>
    <mergeCell ref="B52:B54"/>
    <mergeCell ref="B55:B62"/>
    <mergeCell ref="B63:B65"/>
    <mergeCell ref="B67:B75"/>
    <mergeCell ref="B76:B80"/>
    <mergeCell ref="B81:B91"/>
    <mergeCell ref="B92:B99"/>
    <mergeCell ref="C3:C9"/>
    <mergeCell ref="C10:C16"/>
    <mergeCell ref="C17:C23"/>
    <mergeCell ref="C24:C32"/>
    <mergeCell ref="C33:C37"/>
    <mergeCell ref="C38:C42"/>
    <mergeCell ref="C43:C46"/>
    <mergeCell ref="C47:C51"/>
    <mergeCell ref="C52:C54"/>
    <mergeCell ref="C55:C62"/>
    <mergeCell ref="C63:C65"/>
    <mergeCell ref="C67:C75"/>
    <mergeCell ref="C76:C80"/>
    <mergeCell ref="C81:C91"/>
    <mergeCell ref="C92:C99"/>
    <mergeCell ref="D3:D9"/>
    <mergeCell ref="D10:D16"/>
    <mergeCell ref="D17:D23"/>
    <mergeCell ref="D24:D32"/>
    <mergeCell ref="D33:D37"/>
    <mergeCell ref="D38:D42"/>
    <mergeCell ref="D43:D46"/>
    <mergeCell ref="D47:D51"/>
    <mergeCell ref="D52:D54"/>
    <mergeCell ref="D55:D62"/>
    <mergeCell ref="D63:D65"/>
    <mergeCell ref="D67:D75"/>
    <mergeCell ref="D76:D80"/>
    <mergeCell ref="D81:D91"/>
    <mergeCell ref="D92:D99"/>
    <mergeCell ref="E3:E9"/>
    <mergeCell ref="E10:E16"/>
    <mergeCell ref="E17:E23"/>
    <mergeCell ref="E24:E32"/>
    <mergeCell ref="E33:E37"/>
    <mergeCell ref="E38:E42"/>
    <mergeCell ref="E43:E46"/>
    <mergeCell ref="E47:E51"/>
    <mergeCell ref="E52:E54"/>
    <mergeCell ref="E55:E62"/>
    <mergeCell ref="E63:E65"/>
    <mergeCell ref="E67:E75"/>
    <mergeCell ref="E76:E80"/>
    <mergeCell ref="E81:E91"/>
    <mergeCell ref="E92:E9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15" zoomScaleNormal="115" topLeftCell="A9" workbookViewId="0">
      <selection activeCell="D29" sqref="D29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8.72727272727273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s="1" customFormat="1" ht="16.5" spans="1:9">
      <c r="A3" s="10">
        <v>45709</v>
      </c>
      <c r="B3" s="10" t="s">
        <v>43</v>
      </c>
      <c r="C3" s="11">
        <v>76292</v>
      </c>
      <c r="D3" s="12" t="s">
        <v>185</v>
      </c>
      <c r="E3" s="13" t="s">
        <v>186</v>
      </c>
      <c r="F3" s="14" t="s">
        <v>116</v>
      </c>
      <c r="G3" s="14">
        <v>18000</v>
      </c>
      <c r="H3" s="76">
        <v>0.0256</v>
      </c>
      <c r="I3" s="31">
        <v>460.8</v>
      </c>
    </row>
    <row r="4" s="1" customFormat="1" ht="16.5" spans="1:9">
      <c r="A4" s="10"/>
      <c r="B4" s="10"/>
      <c r="C4" s="11"/>
      <c r="D4" s="12"/>
      <c r="E4" s="13"/>
      <c r="F4" s="16" t="s">
        <v>177</v>
      </c>
      <c r="G4" s="16">
        <v>18000</v>
      </c>
      <c r="H4" s="75">
        <v>0.0187</v>
      </c>
      <c r="I4" s="31">
        <v>336.6</v>
      </c>
    </row>
    <row r="5" s="1" customFormat="1" ht="16.5" spans="1:9">
      <c r="A5" s="10"/>
      <c r="B5" s="10"/>
      <c r="C5" s="11"/>
      <c r="D5" s="12"/>
      <c r="E5" s="13"/>
      <c r="F5" s="14" t="s">
        <v>187</v>
      </c>
      <c r="G5" s="14">
        <v>18000</v>
      </c>
      <c r="H5" s="76">
        <v>0</v>
      </c>
      <c r="I5" s="31">
        <v>0</v>
      </c>
    </row>
    <row r="6" s="1" customFormat="1" ht="16.5" spans="1:9">
      <c r="A6" s="10"/>
      <c r="B6" s="10"/>
      <c r="C6" s="11"/>
      <c r="D6" s="12"/>
      <c r="E6" s="13"/>
      <c r="F6" s="14" t="s">
        <v>150</v>
      </c>
      <c r="G6" s="14">
        <v>18000</v>
      </c>
      <c r="H6" s="76">
        <v>0.1022</v>
      </c>
      <c r="I6" s="31">
        <v>1839.6</v>
      </c>
    </row>
    <row r="7" s="1" customFormat="1" ht="16.5" spans="1:9">
      <c r="A7" s="10"/>
      <c r="B7" s="10"/>
      <c r="C7" s="11"/>
      <c r="D7" s="12"/>
      <c r="E7" s="13"/>
      <c r="F7" s="14" t="s">
        <v>188</v>
      </c>
      <c r="G7" s="14">
        <v>360</v>
      </c>
      <c r="H7" s="76">
        <v>0.1022</v>
      </c>
      <c r="I7" s="31">
        <v>36.792</v>
      </c>
    </row>
    <row r="8" s="1" customFormat="1" ht="16.5" spans="1:9">
      <c r="A8" s="10"/>
      <c r="B8" s="10"/>
      <c r="C8" s="11"/>
      <c r="D8" s="12"/>
      <c r="E8" s="13"/>
      <c r="F8" s="14" t="s">
        <v>189</v>
      </c>
      <c r="G8" s="14">
        <v>183</v>
      </c>
      <c r="H8" s="76">
        <v>0</v>
      </c>
      <c r="I8" s="31">
        <v>0</v>
      </c>
    </row>
    <row r="9" s="1" customFormat="1" ht="16.5" spans="1:9">
      <c r="A9" s="10"/>
      <c r="B9" s="10"/>
      <c r="C9" s="11"/>
      <c r="D9" s="12"/>
      <c r="E9" s="13"/>
      <c r="F9" s="14" t="s">
        <v>190</v>
      </c>
      <c r="G9" s="14">
        <v>30</v>
      </c>
      <c r="H9" s="76">
        <v>0</v>
      </c>
      <c r="I9" s="31">
        <v>0</v>
      </c>
    </row>
    <row r="10" s="1" customFormat="1" ht="16.5" spans="1:9">
      <c r="A10" s="10"/>
      <c r="B10" s="10"/>
      <c r="C10" s="11"/>
      <c r="D10" s="12"/>
      <c r="E10" s="13"/>
      <c r="F10" s="14" t="s">
        <v>136</v>
      </c>
      <c r="G10" s="14">
        <v>72000</v>
      </c>
      <c r="H10" s="76">
        <v>0.0075</v>
      </c>
      <c r="I10" s="31">
        <v>540</v>
      </c>
    </row>
    <row r="11" s="1" customFormat="1" ht="16.5" spans="1:9">
      <c r="A11" s="10"/>
      <c r="B11" s="10"/>
      <c r="C11" s="11"/>
      <c r="D11" s="12"/>
      <c r="E11" s="13"/>
      <c r="F11" s="14" t="s">
        <v>20</v>
      </c>
      <c r="G11" s="14">
        <v>18000</v>
      </c>
      <c r="H11" s="76">
        <v>0.015</v>
      </c>
      <c r="I11" s="31">
        <v>270</v>
      </c>
    </row>
    <row r="12" s="1" customFormat="1" ht="16.5" spans="1:9">
      <c r="A12" s="10">
        <v>45743</v>
      </c>
      <c r="B12" s="10" t="s">
        <v>43</v>
      </c>
      <c r="C12" s="11">
        <v>76434</v>
      </c>
      <c r="D12" s="20" t="s">
        <v>191</v>
      </c>
      <c r="E12" s="13" t="s">
        <v>192</v>
      </c>
      <c r="F12" s="16" t="s">
        <v>116</v>
      </c>
      <c r="G12" s="16">
        <v>20000</v>
      </c>
      <c r="H12" s="75">
        <v>0.0256</v>
      </c>
      <c r="I12" s="32">
        <f t="shared" ref="I12:I24" si="0">G12*H12</f>
        <v>512</v>
      </c>
    </row>
    <row r="13" s="1" customFormat="1" ht="16.5" spans="1:9">
      <c r="A13" s="14"/>
      <c r="B13" s="10"/>
      <c r="C13" s="14"/>
      <c r="D13" s="21"/>
      <c r="E13" s="13"/>
      <c r="F13" s="16" t="s">
        <v>187</v>
      </c>
      <c r="G13" s="16">
        <v>20000</v>
      </c>
      <c r="H13" s="75">
        <v>0</v>
      </c>
      <c r="I13" s="32">
        <f t="shared" si="0"/>
        <v>0</v>
      </c>
    </row>
    <row r="14" s="1" customFormat="1" ht="16.5" spans="1:9">
      <c r="A14" s="14"/>
      <c r="B14" s="10"/>
      <c r="C14" s="14"/>
      <c r="D14" s="21"/>
      <c r="E14" s="13"/>
      <c r="F14" s="16" t="s">
        <v>177</v>
      </c>
      <c r="G14" s="16">
        <v>20000</v>
      </c>
      <c r="H14" s="75">
        <v>0.0187</v>
      </c>
      <c r="I14" s="32">
        <f t="shared" si="0"/>
        <v>374</v>
      </c>
    </row>
    <row r="15" s="1" customFormat="1" ht="16.5" spans="1:9">
      <c r="A15" s="14"/>
      <c r="B15" s="10"/>
      <c r="C15" s="14"/>
      <c r="D15" s="21"/>
      <c r="E15" s="13"/>
      <c r="F15" s="14" t="s">
        <v>150</v>
      </c>
      <c r="G15" s="16">
        <v>20000</v>
      </c>
      <c r="H15" s="76">
        <v>0.1022</v>
      </c>
      <c r="I15" s="32">
        <f t="shared" si="0"/>
        <v>2044</v>
      </c>
    </row>
    <row r="16" s="1" customFormat="1" ht="16.5" spans="1:9">
      <c r="A16" s="14"/>
      <c r="B16" s="10"/>
      <c r="C16" s="14"/>
      <c r="D16" s="21"/>
      <c r="E16" s="13"/>
      <c r="F16" s="14" t="s">
        <v>188</v>
      </c>
      <c r="G16" s="16">
        <f>G15*0.02</f>
        <v>400</v>
      </c>
      <c r="H16" s="76">
        <v>0.1022</v>
      </c>
      <c r="I16" s="32">
        <f t="shared" si="0"/>
        <v>40.88</v>
      </c>
    </row>
    <row r="17" s="1" customFormat="1" ht="16.5" spans="1:9">
      <c r="A17" s="14"/>
      <c r="B17" s="10"/>
      <c r="C17" s="14"/>
      <c r="D17" s="21"/>
      <c r="E17" s="13"/>
      <c r="F17" s="14" t="s">
        <v>189</v>
      </c>
      <c r="G17" s="16">
        <f>0.01*(G15+G16)</f>
        <v>204</v>
      </c>
      <c r="H17" s="76">
        <v>0</v>
      </c>
      <c r="I17" s="32">
        <f t="shared" si="0"/>
        <v>0</v>
      </c>
    </row>
    <row r="18" s="1" customFormat="1" ht="16.5" spans="1:9">
      <c r="A18" s="14"/>
      <c r="B18" s="10"/>
      <c r="C18" s="14"/>
      <c r="D18" s="21"/>
      <c r="E18" s="13"/>
      <c r="F18" s="14" t="s">
        <v>190</v>
      </c>
      <c r="G18" s="16">
        <v>35</v>
      </c>
      <c r="H18" s="76">
        <v>0</v>
      </c>
      <c r="I18" s="32">
        <f t="shared" si="0"/>
        <v>0</v>
      </c>
    </row>
    <row r="19" s="1" customFormat="1" ht="16.5" spans="1:9">
      <c r="A19" s="14"/>
      <c r="B19" s="10"/>
      <c r="C19" s="14"/>
      <c r="D19" s="21"/>
      <c r="E19" s="13"/>
      <c r="F19" s="14" t="s">
        <v>107</v>
      </c>
      <c r="G19" s="16">
        <f>G15*5</f>
        <v>100000</v>
      </c>
      <c r="H19" s="76">
        <v>0.0075</v>
      </c>
      <c r="I19" s="32">
        <f t="shared" si="0"/>
        <v>750</v>
      </c>
    </row>
    <row r="20" s="1" customFormat="1" ht="16.5" spans="1:9">
      <c r="A20" s="14"/>
      <c r="B20" s="10"/>
      <c r="C20" s="14"/>
      <c r="D20" s="21"/>
      <c r="E20" s="13"/>
      <c r="F20" s="14" t="s">
        <v>20</v>
      </c>
      <c r="G20" s="16">
        <v>20000</v>
      </c>
      <c r="H20" s="76">
        <v>0.015</v>
      </c>
      <c r="I20" s="32">
        <f t="shared" si="0"/>
        <v>300</v>
      </c>
    </row>
    <row r="21" s="1" customFormat="1" ht="16.5" spans="1:9">
      <c r="A21" s="10">
        <v>45776</v>
      </c>
      <c r="B21" s="10" t="s">
        <v>43</v>
      </c>
      <c r="C21" s="14" t="s">
        <v>12</v>
      </c>
      <c r="D21" s="20" t="s">
        <v>193</v>
      </c>
      <c r="E21" s="13" t="s">
        <v>156</v>
      </c>
      <c r="F21" s="14" t="s">
        <v>150</v>
      </c>
      <c r="G21" s="16">
        <v>450</v>
      </c>
      <c r="H21" s="76">
        <v>0.1022</v>
      </c>
      <c r="I21" s="32">
        <f t="shared" si="0"/>
        <v>45.99</v>
      </c>
    </row>
    <row r="22" s="1" customFormat="1" ht="16.5" spans="1:9">
      <c r="A22" s="14"/>
      <c r="B22" s="10"/>
      <c r="C22" s="14"/>
      <c r="D22" s="21"/>
      <c r="E22" s="13"/>
      <c r="F22" s="14" t="s">
        <v>189</v>
      </c>
      <c r="G22" s="16">
        <v>5</v>
      </c>
      <c r="H22" s="76">
        <v>0</v>
      </c>
      <c r="I22" s="32">
        <f t="shared" si="0"/>
        <v>0</v>
      </c>
    </row>
    <row r="23" s="1" customFormat="1" ht="16.5" spans="1:9">
      <c r="A23" s="14"/>
      <c r="B23" s="10"/>
      <c r="C23" s="14"/>
      <c r="D23" s="21"/>
      <c r="E23" s="13" t="s">
        <v>154</v>
      </c>
      <c r="F23" s="14" t="s">
        <v>150</v>
      </c>
      <c r="G23" s="16">
        <v>174</v>
      </c>
      <c r="H23" s="76">
        <v>0.1022</v>
      </c>
      <c r="I23" s="32">
        <f t="shared" si="0"/>
        <v>17.7828</v>
      </c>
    </row>
    <row r="24" s="1" customFormat="1" ht="16.5" spans="1:9">
      <c r="A24" s="14"/>
      <c r="B24" s="10"/>
      <c r="C24" s="14"/>
      <c r="D24" s="21"/>
      <c r="E24" s="13"/>
      <c r="F24" s="14" t="s">
        <v>189</v>
      </c>
      <c r="G24" s="16">
        <v>2</v>
      </c>
      <c r="H24" s="76">
        <v>0</v>
      </c>
      <c r="I24" s="32">
        <f t="shared" si="0"/>
        <v>0</v>
      </c>
    </row>
    <row r="25" spans="9:9">
      <c r="I25" s="44">
        <f>SUM(I3:I24)</f>
        <v>7568.4448</v>
      </c>
    </row>
    <row r="26" spans="8:9">
      <c r="H26" s="44" t="s">
        <v>194</v>
      </c>
      <c r="I26" s="44">
        <v>2100</v>
      </c>
    </row>
    <row r="27" spans="9:9">
      <c r="I27" s="44">
        <f>I25-I26</f>
        <v>5468.4448</v>
      </c>
    </row>
  </sheetData>
  <autoFilter xmlns:etc="http://www.wps.cn/officeDocument/2017/etCustomData" ref="A2:I27" etc:filterBottomFollowUsedRange="0">
    <extLst/>
  </autoFilter>
  <mergeCells count="17">
    <mergeCell ref="A1:I1"/>
    <mergeCell ref="A3:A11"/>
    <mergeCell ref="A12:A20"/>
    <mergeCell ref="A21:A24"/>
    <mergeCell ref="B3:B11"/>
    <mergeCell ref="B12:B20"/>
    <mergeCell ref="B21:B24"/>
    <mergeCell ref="C3:C11"/>
    <mergeCell ref="C12:C20"/>
    <mergeCell ref="C21:C24"/>
    <mergeCell ref="D3:D11"/>
    <mergeCell ref="D12:D20"/>
    <mergeCell ref="D21:D24"/>
    <mergeCell ref="E3:E11"/>
    <mergeCell ref="E12:E20"/>
    <mergeCell ref="E21:E22"/>
    <mergeCell ref="E23:E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zoomScale="115" zoomScaleNormal="115" topLeftCell="A127" workbookViewId="0">
      <selection activeCell="I61" sqref="I61:I66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11.8181818181818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ht="16.5" spans="1:9">
      <c r="A3" s="10">
        <v>45730</v>
      </c>
      <c r="B3" s="10" t="s">
        <v>43</v>
      </c>
      <c r="C3" s="11">
        <v>76438</v>
      </c>
      <c r="D3" s="20" t="s">
        <v>195</v>
      </c>
      <c r="E3" s="13" t="s">
        <v>196</v>
      </c>
      <c r="F3" s="16" t="s">
        <v>116</v>
      </c>
      <c r="G3" s="16">
        <v>44000</v>
      </c>
      <c r="H3" s="75">
        <v>0.0256</v>
      </c>
      <c r="I3" s="32">
        <f t="shared" ref="I3:I66" si="0">G3*H3</f>
        <v>1126.4</v>
      </c>
    </row>
    <row r="4" ht="16.5" spans="1:9">
      <c r="A4" s="10"/>
      <c r="B4" s="10"/>
      <c r="C4" s="11"/>
      <c r="D4" s="20"/>
      <c r="E4" s="13"/>
      <c r="F4" s="16" t="s">
        <v>177</v>
      </c>
      <c r="G4" s="16">
        <v>44000</v>
      </c>
      <c r="H4" s="75">
        <v>0.0187</v>
      </c>
      <c r="I4" s="32">
        <f t="shared" si="0"/>
        <v>822.8</v>
      </c>
    </row>
    <row r="5" ht="16.5" spans="1:9">
      <c r="A5" s="14"/>
      <c r="B5" s="10"/>
      <c r="C5" s="14"/>
      <c r="D5" s="21"/>
      <c r="E5" s="13"/>
      <c r="F5" s="14" t="s">
        <v>150</v>
      </c>
      <c r="G5" s="16">
        <v>44000</v>
      </c>
      <c r="H5" s="76">
        <v>0.1022</v>
      </c>
      <c r="I5" s="32">
        <f t="shared" si="0"/>
        <v>4496.8</v>
      </c>
    </row>
    <row r="6" ht="16.5" spans="1:9">
      <c r="A6" s="14"/>
      <c r="B6" s="10"/>
      <c r="C6" s="14"/>
      <c r="D6" s="21"/>
      <c r="E6" s="13"/>
      <c r="F6" s="14" t="s">
        <v>188</v>
      </c>
      <c r="G6" s="16">
        <v>880</v>
      </c>
      <c r="H6" s="76">
        <v>0.1022</v>
      </c>
      <c r="I6" s="32">
        <f t="shared" si="0"/>
        <v>89.936</v>
      </c>
    </row>
    <row r="7" ht="16.5" spans="1:9">
      <c r="A7" s="14"/>
      <c r="B7" s="10"/>
      <c r="C7" s="14"/>
      <c r="D7" s="21"/>
      <c r="E7" s="13"/>
      <c r="F7" s="14" t="s">
        <v>136</v>
      </c>
      <c r="G7" s="14">
        <v>176000</v>
      </c>
      <c r="H7" s="76">
        <v>0.0079</v>
      </c>
      <c r="I7" s="32">
        <f t="shared" si="0"/>
        <v>1390.4</v>
      </c>
    </row>
    <row r="8" ht="16.5" spans="1:9">
      <c r="A8" s="14"/>
      <c r="B8" s="10"/>
      <c r="C8" s="14"/>
      <c r="D8" s="21"/>
      <c r="E8" s="13"/>
      <c r="F8" s="16" t="s">
        <v>20</v>
      </c>
      <c r="G8" s="16">
        <v>44000</v>
      </c>
      <c r="H8" s="75">
        <v>0.015</v>
      </c>
      <c r="I8" s="32">
        <f t="shared" si="0"/>
        <v>660</v>
      </c>
    </row>
    <row r="9" ht="16.5" spans="1:9">
      <c r="A9" s="10">
        <v>45730</v>
      </c>
      <c r="B9" s="10" t="s">
        <v>43</v>
      </c>
      <c r="C9" s="11">
        <v>76429</v>
      </c>
      <c r="D9" s="20" t="s">
        <v>197</v>
      </c>
      <c r="E9" s="13" t="s">
        <v>198</v>
      </c>
      <c r="F9" s="14" t="s">
        <v>136</v>
      </c>
      <c r="G9" s="16">
        <v>24000</v>
      </c>
      <c r="H9" s="76">
        <v>0.0075</v>
      </c>
      <c r="I9" s="32">
        <f t="shared" si="0"/>
        <v>180</v>
      </c>
    </row>
    <row r="10" ht="16.5" spans="1:9">
      <c r="A10" s="14"/>
      <c r="B10" s="10"/>
      <c r="C10" s="14"/>
      <c r="D10" s="21"/>
      <c r="E10" s="13"/>
      <c r="F10" s="14" t="s">
        <v>20</v>
      </c>
      <c r="G10" s="16">
        <v>6000</v>
      </c>
      <c r="H10" s="76">
        <v>0.015</v>
      </c>
      <c r="I10" s="32">
        <f t="shared" si="0"/>
        <v>90</v>
      </c>
    </row>
    <row r="11" ht="16.5" spans="1:9">
      <c r="A11" s="14"/>
      <c r="B11" s="10"/>
      <c r="C11" s="14"/>
      <c r="D11" s="21"/>
      <c r="E11" s="13"/>
      <c r="F11" s="14" t="s">
        <v>150</v>
      </c>
      <c r="G11" s="16">
        <v>1500</v>
      </c>
      <c r="H11" s="76">
        <v>0.1022</v>
      </c>
      <c r="I11" s="32">
        <f t="shared" si="0"/>
        <v>153.3</v>
      </c>
    </row>
    <row r="12" ht="16.5" spans="1:9">
      <c r="A12" s="14"/>
      <c r="B12" s="10"/>
      <c r="C12" s="14"/>
      <c r="D12" s="21"/>
      <c r="E12" s="13"/>
      <c r="F12" s="14" t="s">
        <v>188</v>
      </c>
      <c r="G12" s="16">
        <v>30</v>
      </c>
      <c r="H12" s="76">
        <v>0.1022</v>
      </c>
      <c r="I12" s="32">
        <f t="shared" si="0"/>
        <v>3.066</v>
      </c>
    </row>
    <row r="13" ht="16.5" spans="1:9">
      <c r="A13" s="14"/>
      <c r="B13" s="10"/>
      <c r="C13" s="14"/>
      <c r="D13" s="21"/>
      <c r="E13" s="13"/>
      <c r="F13" s="14" t="s">
        <v>199</v>
      </c>
      <c r="G13" s="16">
        <v>662</v>
      </c>
      <c r="H13" s="76">
        <v>0.1022</v>
      </c>
      <c r="I13" s="32">
        <f t="shared" si="0"/>
        <v>67.6564</v>
      </c>
    </row>
    <row r="14" ht="16.5" spans="1:9">
      <c r="A14" s="77">
        <v>45743</v>
      </c>
      <c r="B14" s="77" t="s">
        <v>43</v>
      </c>
      <c r="C14" s="78">
        <v>76432</v>
      </c>
      <c r="D14" s="12" t="s">
        <v>200</v>
      </c>
      <c r="E14" s="18" t="s">
        <v>201</v>
      </c>
      <c r="F14" s="16" t="s">
        <v>116</v>
      </c>
      <c r="G14" s="16">
        <v>18000</v>
      </c>
      <c r="H14" s="75">
        <v>0.0256</v>
      </c>
      <c r="I14" s="32">
        <f t="shared" si="0"/>
        <v>460.8</v>
      </c>
    </row>
    <row r="15" ht="16.5" spans="1:9">
      <c r="A15" s="16"/>
      <c r="B15" s="77"/>
      <c r="C15" s="16"/>
      <c r="D15" s="19"/>
      <c r="E15" s="18"/>
      <c r="F15" s="16" t="s">
        <v>157</v>
      </c>
      <c r="G15" s="16">
        <v>18000</v>
      </c>
      <c r="H15" s="75">
        <v>0.0187</v>
      </c>
      <c r="I15" s="32">
        <f t="shared" si="0"/>
        <v>336.6</v>
      </c>
    </row>
    <row r="16" ht="16.5" spans="1:9">
      <c r="A16" s="16"/>
      <c r="B16" s="77"/>
      <c r="C16" s="16"/>
      <c r="D16" s="19"/>
      <c r="E16" s="18"/>
      <c r="F16" s="16" t="s">
        <v>150</v>
      </c>
      <c r="G16" s="16">
        <v>18000</v>
      </c>
      <c r="H16" s="75">
        <v>0.1022</v>
      </c>
      <c r="I16" s="32">
        <f t="shared" si="0"/>
        <v>1839.6</v>
      </c>
    </row>
    <row r="17" ht="16.5" spans="1:9">
      <c r="A17" s="16"/>
      <c r="B17" s="77"/>
      <c r="C17" s="16"/>
      <c r="D17" s="19"/>
      <c r="E17" s="18"/>
      <c r="F17" s="16" t="s">
        <v>188</v>
      </c>
      <c r="G17" s="16">
        <v>360</v>
      </c>
      <c r="H17" s="75">
        <v>0.1022</v>
      </c>
      <c r="I17" s="32">
        <f t="shared" si="0"/>
        <v>36.792</v>
      </c>
    </row>
    <row r="18" ht="16.5" spans="1:9">
      <c r="A18" s="16"/>
      <c r="B18" s="77"/>
      <c r="C18" s="16"/>
      <c r="D18" s="19"/>
      <c r="E18" s="18"/>
      <c r="F18" s="16" t="s">
        <v>136</v>
      </c>
      <c r="G18" s="16">
        <v>72000</v>
      </c>
      <c r="H18" s="75">
        <v>0.0075</v>
      </c>
      <c r="I18" s="32">
        <f t="shared" si="0"/>
        <v>540</v>
      </c>
    </row>
    <row r="19" ht="16.5" spans="1:9">
      <c r="A19" s="16"/>
      <c r="B19" s="77"/>
      <c r="C19" s="16"/>
      <c r="D19" s="19"/>
      <c r="E19" s="18"/>
      <c r="F19" s="16" t="s">
        <v>20</v>
      </c>
      <c r="G19" s="16">
        <v>18000</v>
      </c>
      <c r="H19" s="75">
        <v>0.015</v>
      </c>
      <c r="I19" s="32">
        <f t="shared" si="0"/>
        <v>270</v>
      </c>
    </row>
    <row r="20" ht="16.5" spans="1:9">
      <c r="A20" s="10">
        <v>45743</v>
      </c>
      <c r="B20" s="10" t="s">
        <v>43</v>
      </c>
      <c r="C20" s="11">
        <v>76428</v>
      </c>
      <c r="D20" s="20" t="s">
        <v>202</v>
      </c>
      <c r="E20" s="13" t="s">
        <v>203</v>
      </c>
      <c r="F20" s="16" t="s">
        <v>116</v>
      </c>
      <c r="G20" s="16">
        <v>14400</v>
      </c>
      <c r="H20" s="75">
        <v>0.0256</v>
      </c>
      <c r="I20" s="32">
        <f t="shared" si="0"/>
        <v>368.64</v>
      </c>
    </row>
    <row r="21" ht="16.5" spans="1:9">
      <c r="A21" s="14"/>
      <c r="B21" s="10"/>
      <c r="C21" s="14"/>
      <c r="D21" s="21"/>
      <c r="E21" s="13"/>
      <c r="F21" s="14" t="s">
        <v>204</v>
      </c>
      <c r="G21" s="16">
        <v>14400</v>
      </c>
      <c r="H21" s="76">
        <v>0.1121</v>
      </c>
      <c r="I21" s="32">
        <f t="shared" si="0"/>
        <v>1614.24</v>
      </c>
    </row>
    <row r="22" ht="16.5" spans="1:9">
      <c r="A22" s="14"/>
      <c r="B22" s="10"/>
      <c r="C22" s="14"/>
      <c r="D22" s="21"/>
      <c r="E22" s="13"/>
      <c r="F22" s="14" t="s">
        <v>205</v>
      </c>
      <c r="G22" s="16">
        <v>288</v>
      </c>
      <c r="H22" s="76">
        <v>0.1121</v>
      </c>
      <c r="I22" s="32">
        <f t="shared" si="0"/>
        <v>32.2848</v>
      </c>
    </row>
    <row r="23" ht="16.5" spans="1:9">
      <c r="A23" s="14"/>
      <c r="B23" s="10"/>
      <c r="C23" s="14"/>
      <c r="D23" s="21"/>
      <c r="E23" s="13"/>
      <c r="F23" s="14" t="s">
        <v>107</v>
      </c>
      <c r="G23" s="16">
        <v>72000</v>
      </c>
      <c r="H23" s="76">
        <v>0.0075</v>
      </c>
      <c r="I23" s="32">
        <f t="shared" si="0"/>
        <v>540</v>
      </c>
    </row>
    <row r="24" ht="16.5" spans="1:9">
      <c r="A24" s="14"/>
      <c r="B24" s="10"/>
      <c r="C24" s="14"/>
      <c r="D24" s="21"/>
      <c r="E24" s="13"/>
      <c r="F24" s="14" t="s">
        <v>20</v>
      </c>
      <c r="G24" s="16">
        <v>14400</v>
      </c>
      <c r="H24" s="76">
        <v>0.015</v>
      </c>
      <c r="I24" s="32">
        <f t="shared" si="0"/>
        <v>216</v>
      </c>
    </row>
    <row r="25" ht="16.5" spans="1:9">
      <c r="A25" s="10">
        <v>45743</v>
      </c>
      <c r="B25" s="10" t="s">
        <v>43</v>
      </c>
      <c r="C25" s="11">
        <v>76435</v>
      </c>
      <c r="D25" s="20" t="s">
        <v>206</v>
      </c>
      <c r="E25" s="13" t="s">
        <v>207</v>
      </c>
      <c r="F25" s="16" t="s">
        <v>116</v>
      </c>
      <c r="G25" s="16">
        <v>20000</v>
      </c>
      <c r="H25" s="75">
        <v>0.035</v>
      </c>
      <c r="I25" s="32">
        <f t="shared" si="0"/>
        <v>700</v>
      </c>
    </row>
    <row r="26" ht="16.5" spans="1:9">
      <c r="A26" s="14"/>
      <c r="B26" s="10"/>
      <c r="C26" s="14"/>
      <c r="D26" s="21"/>
      <c r="E26" s="13"/>
      <c r="F26" s="16" t="s">
        <v>208</v>
      </c>
      <c r="G26" s="16">
        <v>20000</v>
      </c>
      <c r="H26" s="75">
        <v>0.0187</v>
      </c>
      <c r="I26" s="32">
        <f t="shared" si="0"/>
        <v>374</v>
      </c>
    </row>
    <row r="27" ht="16.5" spans="1:9">
      <c r="A27" s="14"/>
      <c r="B27" s="10"/>
      <c r="C27" s="14"/>
      <c r="D27" s="21"/>
      <c r="E27" s="13"/>
      <c r="F27" s="16" t="s">
        <v>145</v>
      </c>
      <c r="G27" s="16">
        <v>20000</v>
      </c>
      <c r="H27" s="75">
        <v>0.0187</v>
      </c>
      <c r="I27" s="32">
        <f t="shared" si="0"/>
        <v>374</v>
      </c>
    </row>
    <row r="28" ht="16.5" spans="1:9">
      <c r="A28" s="14"/>
      <c r="B28" s="10"/>
      <c r="C28" s="14"/>
      <c r="D28" s="21"/>
      <c r="E28" s="13"/>
      <c r="F28" s="14" t="s">
        <v>150</v>
      </c>
      <c r="G28" s="16">
        <v>20000</v>
      </c>
      <c r="H28" s="76">
        <v>0.1022</v>
      </c>
      <c r="I28" s="32">
        <f t="shared" si="0"/>
        <v>2044</v>
      </c>
    </row>
    <row r="29" ht="16.5" spans="1:9">
      <c r="A29" s="14"/>
      <c r="B29" s="10"/>
      <c r="C29" s="14"/>
      <c r="D29" s="21"/>
      <c r="E29" s="13"/>
      <c r="F29" s="14" t="s">
        <v>188</v>
      </c>
      <c r="G29" s="16">
        <v>400</v>
      </c>
      <c r="H29" s="76">
        <v>0.1022</v>
      </c>
      <c r="I29" s="32">
        <f t="shared" si="0"/>
        <v>40.88</v>
      </c>
    </row>
    <row r="30" ht="16.5" spans="1:9">
      <c r="A30" s="14"/>
      <c r="B30" s="10"/>
      <c r="C30" s="14"/>
      <c r="D30" s="21"/>
      <c r="E30" s="13"/>
      <c r="F30" s="14" t="s">
        <v>107</v>
      </c>
      <c r="G30" s="16">
        <v>100000</v>
      </c>
      <c r="H30" s="76">
        <v>0.0075</v>
      </c>
      <c r="I30" s="32">
        <f t="shared" si="0"/>
        <v>750</v>
      </c>
    </row>
    <row r="31" ht="16.5" spans="1:9">
      <c r="A31" s="14"/>
      <c r="B31" s="10"/>
      <c r="C31" s="14"/>
      <c r="D31" s="21"/>
      <c r="E31" s="13"/>
      <c r="F31" s="14" t="s">
        <v>20</v>
      </c>
      <c r="G31" s="16">
        <v>20000</v>
      </c>
      <c r="H31" s="76">
        <v>0.015</v>
      </c>
      <c r="I31" s="32">
        <f t="shared" si="0"/>
        <v>300</v>
      </c>
    </row>
    <row r="32" ht="16.5" spans="1:9">
      <c r="A32" s="10">
        <v>45753</v>
      </c>
      <c r="B32" s="10" t="s">
        <v>43</v>
      </c>
      <c r="C32" s="11">
        <v>77243</v>
      </c>
      <c r="D32" s="20" t="s">
        <v>209</v>
      </c>
      <c r="E32" s="13" t="s">
        <v>210</v>
      </c>
      <c r="F32" s="16" t="s">
        <v>116</v>
      </c>
      <c r="G32" s="16">
        <v>20000</v>
      </c>
      <c r="H32" s="75">
        <v>0.035</v>
      </c>
      <c r="I32" s="32">
        <f t="shared" si="0"/>
        <v>700</v>
      </c>
    </row>
    <row r="33" ht="16.5" spans="1:9">
      <c r="A33" s="14"/>
      <c r="B33" s="10"/>
      <c r="C33" s="14"/>
      <c r="D33" s="21"/>
      <c r="E33" s="13"/>
      <c r="F33" s="16" t="s">
        <v>177</v>
      </c>
      <c r="G33" s="16">
        <v>20000</v>
      </c>
      <c r="H33" s="75">
        <v>0.0187</v>
      </c>
      <c r="I33" s="32">
        <f t="shared" si="0"/>
        <v>374</v>
      </c>
    </row>
    <row r="34" ht="16.5" spans="1:9">
      <c r="A34" s="14"/>
      <c r="B34" s="10"/>
      <c r="C34" s="14"/>
      <c r="D34" s="21"/>
      <c r="E34" s="13"/>
      <c r="F34" s="16" t="s">
        <v>211</v>
      </c>
      <c r="G34" s="16">
        <v>20000</v>
      </c>
      <c r="H34" s="75">
        <v>0.0187</v>
      </c>
      <c r="I34" s="32">
        <f t="shared" si="0"/>
        <v>374</v>
      </c>
    </row>
    <row r="35" ht="16.5" spans="1:9">
      <c r="A35" s="14"/>
      <c r="B35" s="10"/>
      <c r="C35" s="14"/>
      <c r="D35" s="21"/>
      <c r="E35" s="13"/>
      <c r="F35" s="14" t="s">
        <v>150</v>
      </c>
      <c r="G35" s="16">
        <v>20000</v>
      </c>
      <c r="H35" s="76">
        <v>0.1022</v>
      </c>
      <c r="I35" s="32">
        <f t="shared" si="0"/>
        <v>2044</v>
      </c>
    </row>
    <row r="36" ht="16.5" spans="1:9">
      <c r="A36" s="14"/>
      <c r="B36" s="10"/>
      <c r="C36" s="14"/>
      <c r="D36" s="21"/>
      <c r="E36" s="13"/>
      <c r="F36" s="14" t="s">
        <v>188</v>
      </c>
      <c r="G36" s="16">
        <v>400</v>
      </c>
      <c r="H36" s="76">
        <v>0.1022</v>
      </c>
      <c r="I36" s="32">
        <f t="shared" si="0"/>
        <v>40.88</v>
      </c>
    </row>
    <row r="37" ht="16.5" spans="1:9">
      <c r="A37" s="14"/>
      <c r="B37" s="10"/>
      <c r="C37" s="14"/>
      <c r="D37" s="21"/>
      <c r="E37" s="13"/>
      <c r="F37" s="14" t="s">
        <v>136</v>
      </c>
      <c r="G37" s="16">
        <v>80000</v>
      </c>
      <c r="H37" s="76">
        <v>0.0075</v>
      </c>
      <c r="I37" s="32">
        <f t="shared" si="0"/>
        <v>600</v>
      </c>
    </row>
    <row r="38" ht="16.5" spans="1:9">
      <c r="A38" s="14"/>
      <c r="B38" s="10"/>
      <c r="C38" s="14"/>
      <c r="D38" s="21"/>
      <c r="E38" s="13"/>
      <c r="F38" s="14" t="s">
        <v>20</v>
      </c>
      <c r="G38" s="16">
        <v>20000</v>
      </c>
      <c r="H38" s="76">
        <v>0.015</v>
      </c>
      <c r="I38" s="32">
        <f t="shared" si="0"/>
        <v>300</v>
      </c>
    </row>
    <row r="39" ht="16.5" spans="1:9">
      <c r="A39" s="10">
        <v>45753</v>
      </c>
      <c r="B39" s="10" t="s">
        <v>43</v>
      </c>
      <c r="C39" s="11">
        <v>77642</v>
      </c>
      <c r="D39" s="20" t="s">
        <v>212</v>
      </c>
      <c r="E39" s="13" t="s">
        <v>213</v>
      </c>
      <c r="F39" s="16" t="s">
        <v>116</v>
      </c>
      <c r="G39" s="16">
        <v>8000</v>
      </c>
      <c r="H39" s="75">
        <v>0.035</v>
      </c>
      <c r="I39" s="32">
        <f t="shared" si="0"/>
        <v>280</v>
      </c>
    </row>
    <row r="40" ht="16.5" spans="1:9">
      <c r="A40" s="14"/>
      <c r="B40" s="10"/>
      <c r="C40" s="14"/>
      <c r="D40" s="21"/>
      <c r="E40" s="13"/>
      <c r="F40" s="16" t="s">
        <v>204</v>
      </c>
      <c r="G40" s="16">
        <v>8000</v>
      </c>
      <c r="H40" s="75">
        <v>0.1121</v>
      </c>
      <c r="I40" s="32">
        <f t="shared" si="0"/>
        <v>896.8</v>
      </c>
    </row>
    <row r="41" ht="16.5" spans="1:9">
      <c r="A41" s="14"/>
      <c r="B41" s="10"/>
      <c r="C41" s="14"/>
      <c r="D41" s="21"/>
      <c r="E41" s="13"/>
      <c r="F41" s="14" t="s">
        <v>205</v>
      </c>
      <c r="G41" s="16">
        <v>160</v>
      </c>
      <c r="H41" s="76">
        <v>0.1121</v>
      </c>
      <c r="I41" s="32">
        <f t="shared" si="0"/>
        <v>17.936</v>
      </c>
    </row>
    <row r="42" ht="16.5" spans="1:9">
      <c r="A42" s="14"/>
      <c r="B42" s="10"/>
      <c r="C42" s="14"/>
      <c r="D42" s="21"/>
      <c r="E42" s="13"/>
      <c r="F42" s="14" t="s">
        <v>136</v>
      </c>
      <c r="G42" s="16">
        <v>32000</v>
      </c>
      <c r="H42" s="76">
        <v>0.0075</v>
      </c>
      <c r="I42" s="32">
        <f t="shared" si="0"/>
        <v>240</v>
      </c>
    </row>
    <row r="43" ht="16.5" spans="1:9">
      <c r="A43" s="14"/>
      <c r="B43" s="10"/>
      <c r="C43" s="14"/>
      <c r="D43" s="21"/>
      <c r="E43" s="13"/>
      <c r="F43" s="14" t="s">
        <v>20</v>
      </c>
      <c r="G43" s="16">
        <v>8000</v>
      </c>
      <c r="H43" s="76">
        <v>0.015</v>
      </c>
      <c r="I43" s="32">
        <f t="shared" si="0"/>
        <v>120</v>
      </c>
    </row>
    <row r="44" ht="16.5" spans="1:9">
      <c r="A44" s="10">
        <v>45753</v>
      </c>
      <c r="B44" s="10" t="s">
        <v>43</v>
      </c>
      <c r="C44" s="11">
        <v>77412</v>
      </c>
      <c r="D44" s="20" t="s">
        <v>214</v>
      </c>
      <c r="E44" s="13" t="s">
        <v>215</v>
      </c>
      <c r="F44" s="16" t="s">
        <v>116</v>
      </c>
      <c r="G44" s="16">
        <v>18000</v>
      </c>
      <c r="H44" s="75">
        <v>0.0256</v>
      </c>
      <c r="I44" s="32">
        <f t="shared" si="0"/>
        <v>460.8</v>
      </c>
    </row>
    <row r="45" ht="16.5" spans="1:9">
      <c r="A45" s="14"/>
      <c r="B45" s="10"/>
      <c r="C45" s="14"/>
      <c r="D45" s="21"/>
      <c r="E45" s="13"/>
      <c r="F45" s="16" t="s">
        <v>177</v>
      </c>
      <c r="G45" s="16">
        <v>18000</v>
      </c>
      <c r="H45" s="75">
        <v>0.0187</v>
      </c>
      <c r="I45" s="32">
        <f t="shared" si="0"/>
        <v>336.6</v>
      </c>
    </row>
    <row r="46" ht="16.5" spans="1:9">
      <c r="A46" s="14"/>
      <c r="B46" s="10"/>
      <c r="C46" s="14"/>
      <c r="D46" s="21"/>
      <c r="E46" s="13"/>
      <c r="F46" s="14" t="s">
        <v>150</v>
      </c>
      <c r="G46" s="16">
        <v>18000</v>
      </c>
      <c r="H46" s="76">
        <v>0.1022</v>
      </c>
      <c r="I46" s="32">
        <f t="shared" si="0"/>
        <v>1839.6</v>
      </c>
    </row>
    <row r="47" ht="16.5" spans="1:9">
      <c r="A47" s="14"/>
      <c r="B47" s="10"/>
      <c r="C47" s="14"/>
      <c r="D47" s="21"/>
      <c r="E47" s="13"/>
      <c r="F47" s="14" t="s">
        <v>188</v>
      </c>
      <c r="G47" s="16">
        <v>360</v>
      </c>
      <c r="H47" s="76">
        <v>0.1022</v>
      </c>
      <c r="I47" s="32">
        <f t="shared" si="0"/>
        <v>36.792</v>
      </c>
    </row>
    <row r="48" ht="16.5" spans="1:9">
      <c r="A48" s="14"/>
      <c r="B48" s="10"/>
      <c r="C48" s="14"/>
      <c r="D48" s="21"/>
      <c r="E48" s="13"/>
      <c r="F48" s="14" t="s">
        <v>136</v>
      </c>
      <c r="G48" s="16">
        <v>72000</v>
      </c>
      <c r="H48" s="76">
        <v>0.0075</v>
      </c>
      <c r="I48" s="32">
        <f t="shared" si="0"/>
        <v>540</v>
      </c>
    </row>
    <row r="49" ht="16.5" spans="1:9">
      <c r="A49" s="14"/>
      <c r="B49" s="10"/>
      <c r="C49" s="14"/>
      <c r="D49" s="21"/>
      <c r="E49" s="13"/>
      <c r="F49" s="14" t="s">
        <v>20</v>
      </c>
      <c r="G49" s="16">
        <v>18000</v>
      </c>
      <c r="H49" s="76">
        <v>0.015</v>
      </c>
      <c r="I49" s="32">
        <f t="shared" si="0"/>
        <v>270</v>
      </c>
    </row>
    <row r="50" ht="16.5" spans="1:9">
      <c r="A50" s="77">
        <v>45757</v>
      </c>
      <c r="B50" s="77" t="s">
        <v>43</v>
      </c>
      <c r="C50" s="78">
        <v>78086</v>
      </c>
      <c r="D50" s="12" t="s">
        <v>216</v>
      </c>
      <c r="E50" s="18" t="s">
        <v>217</v>
      </c>
      <c r="F50" s="16" t="s">
        <v>116</v>
      </c>
      <c r="G50" s="16">
        <v>14000</v>
      </c>
      <c r="H50" s="75">
        <v>0.0256</v>
      </c>
      <c r="I50" s="32">
        <f t="shared" si="0"/>
        <v>358.4</v>
      </c>
    </row>
    <row r="51" ht="16.5" spans="1:9">
      <c r="A51" s="16"/>
      <c r="B51" s="77"/>
      <c r="C51" s="16"/>
      <c r="D51" s="19"/>
      <c r="E51" s="18"/>
      <c r="F51" s="16" t="s">
        <v>204</v>
      </c>
      <c r="G51" s="16">
        <v>14000</v>
      </c>
      <c r="H51" s="75">
        <v>0.1121</v>
      </c>
      <c r="I51" s="32">
        <f t="shared" si="0"/>
        <v>1569.4</v>
      </c>
    </row>
    <row r="52" ht="16.5" spans="1:9">
      <c r="A52" s="16"/>
      <c r="B52" s="77"/>
      <c r="C52" s="16"/>
      <c r="D52" s="19"/>
      <c r="E52" s="18"/>
      <c r="F52" s="16" t="s">
        <v>205</v>
      </c>
      <c r="G52" s="16">
        <v>280</v>
      </c>
      <c r="H52" s="75">
        <v>0.1121</v>
      </c>
      <c r="I52" s="32">
        <f t="shared" si="0"/>
        <v>31.388</v>
      </c>
    </row>
    <row r="53" ht="16.5" spans="1:9">
      <c r="A53" s="16"/>
      <c r="B53" s="77"/>
      <c r="C53" s="16"/>
      <c r="D53" s="19"/>
      <c r="E53" s="18"/>
      <c r="F53" s="16" t="s">
        <v>107</v>
      </c>
      <c r="G53" s="16">
        <v>70000</v>
      </c>
      <c r="H53" s="75">
        <v>0.0075</v>
      </c>
      <c r="I53" s="32">
        <f t="shared" si="0"/>
        <v>525</v>
      </c>
    </row>
    <row r="54" ht="16.5" spans="1:9">
      <c r="A54" s="16"/>
      <c r="B54" s="77"/>
      <c r="C54" s="16"/>
      <c r="D54" s="19"/>
      <c r="E54" s="18"/>
      <c r="F54" s="16" t="s">
        <v>20</v>
      </c>
      <c r="G54" s="16">
        <v>14000</v>
      </c>
      <c r="H54" s="75">
        <v>0.015</v>
      </c>
      <c r="I54" s="32">
        <f t="shared" si="0"/>
        <v>210</v>
      </c>
    </row>
    <row r="55" ht="16.5" spans="1:9">
      <c r="A55" s="10">
        <v>45765</v>
      </c>
      <c r="B55" s="10" t="s">
        <v>43</v>
      </c>
      <c r="C55" s="11" t="s">
        <v>218</v>
      </c>
      <c r="D55" s="20" t="s">
        <v>219</v>
      </c>
      <c r="E55" s="13" t="s">
        <v>220</v>
      </c>
      <c r="F55" s="16" t="s">
        <v>116</v>
      </c>
      <c r="G55" s="16">
        <v>40000</v>
      </c>
      <c r="H55" s="75">
        <v>0.0256</v>
      </c>
      <c r="I55" s="32">
        <f t="shared" si="0"/>
        <v>1024</v>
      </c>
    </row>
    <row r="56" ht="16.5" spans="1:9">
      <c r="A56" s="14"/>
      <c r="B56" s="10"/>
      <c r="C56" s="14"/>
      <c r="D56" s="21"/>
      <c r="E56" s="13"/>
      <c r="F56" s="16" t="s">
        <v>177</v>
      </c>
      <c r="G56" s="16">
        <v>40000</v>
      </c>
      <c r="H56" s="75">
        <v>0.0187</v>
      </c>
      <c r="I56" s="32">
        <f t="shared" si="0"/>
        <v>748</v>
      </c>
    </row>
    <row r="57" ht="16.5" spans="1:9">
      <c r="A57" s="14"/>
      <c r="B57" s="10"/>
      <c r="C57" s="14"/>
      <c r="D57" s="21"/>
      <c r="E57" s="13"/>
      <c r="F57" s="14" t="s">
        <v>150</v>
      </c>
      <c r="G57" s="16">
        <v>40000</v>
      </c>
      <c r="H57" s="76">
        <v>0.1022</v>
      </c>
      <c r="I57" s="32">
        <f t="shared" si="0"/>
        <v>4088</v>
      </c>
    </row>
    <row r="58" ht="16.5" spans="1:9">
      <c r="A58" s="14"/>
      <c r="B58" s="10"/>
      <c r="C58" s="14"/>
      <c r="D58" s="21"/>
      <c r="E58" s="13"/>
      <c r="F58" s="14" t="s">
        <v>188</v>
      </c>
      <c r="G58" s="16">
        <v>800</v>
      </c>
      <c r="H58" s="76">
        <v>0.1022</v>
      </c>
      <c r="I58" s="32">
        <f t="shared" si="0"/>
        <v>81.76</v>
      </c>
    </row>
    <row r="59" ht="16.5" spans="1:9">
      <c r="A59" s="14"/>
      <c r="B59" s="10"/>
      <c r="C59" s="14"/>
      <c r="D59" s="21"/>
      <c r="E59" s="13"/>
      <c r="F59" s="14" t="s">
        <v>107</v>
      </c>
      <c r="G59" s="16">
        <v>200000</v>
      </c>
      <c r="H59" s="76">
        <v>0.0075</v>
      </c>
      <c r="I59" s="32">
        <f t="shared" si="0"/>
        <v>1500</v>
      </c>
    </row>
    <row r="60" ht="16.5" spans="1:9">
      <c r="A60" s="14"/>
      <c r="B60" s="10"/>
      <c r="C60" s="14"/>
      <c r="D60" s="21"/>
      <c r="E60" s="13"/>
      <c r="F60" s="14" t="s">
        <v>20</v>
      </c>
      <c r="G60" s="16">
        <v>40000</v>
      </c>
      <c r="H60" s="76">
        <v>0.015</v>
      </c>
      <c r="I60" s="32">
        <f t="shared" si="0"/>
        <v>600</v>
      </c>
    </row>
    <row r="61" ht="16.5" spans="1:9">
      <c r="A61" s="10">
        <v>45777</v>
      </c>
      <c r="B61" s="10" t="s">
        <v>43</v>
      </c>
      <c r="C61" s="11" t="s">
        <v>221</v>
      </c>
      <c r="D61" s="12" t="s">
        <v>222</v>
      </c>
      <c r="E61" s="13" t="s">
        <v>223</v>
      </c>
      <c r="F61" s="14" t="s">
        <v>116</v>
      </c>
      <c r="G61" s="14">
        <v>20000</v>
      </c>
      <c r="H61" s="76">
        <v>0.0256</v>
      </c>
      <c r="I61" s="32">
        <f t="shared" si="0"/>
        <v>512</v>
      </c>
    </row>
    <row r="62" ht="16.5" spans="1:9">
      <c r="A62" s="10"/>
      <c r="B62" s="10"/>
      <c r="C62" s="11"/>
      <c r="D62" s="12"/>
      <c r="E62" s="13"/>
      <c r="F62" s="16" t="s">
        <v>177</v>
      </c>
      <c r="G62" s="14">
        <v>20000</v>
      </c>
      <c r="H62" s="75">
        <v>0.0187</v>
      </c>
      <c r="I62" s="32">
        <f t="shared" si="0"/>
        <v>374</v>
      </c>
    </row>
    <row r="63" ht="16.5" spans="1:9">
      <c r="A63" s="10"/>
      <c r="B63" s="10"/>
      <c r="C63" s="11"/>
      <c r="D63" s="12"/>
      <c r="E63" s="13"/>
      <c r="F63" s="14" t="s">
        <v>150</v>
      </c>
      <c r="G63" s="14">
        <v>20000</v>
      </c>
      <c r="H63" s="76">
        <v>0.1022</v>
      </c>
      <c r="I63" s="32">
        <f t="shared" si="0"/>
        <v>2044</v>
      </c>
    </row>
    <row r="64" ht="16.5" spans="1:9">
      <c r="A64" s="10"/>
      <c r="B64" s="10"/>
      <c r="C64" s="11"/>
      <c r="D64" s="12"/>
      <c r="E64" s="13"/>
      <c r="F64" s="14" t="s">
        <v>188</v>
      </c>
      <c r="G64" s="14">
        <v>400</v>
      </c>
      <c r="H64" s="76">
        <v>0.1022</v>
      </c>
      <c r="I64" s="32">
        <f t="shared" si="0"/>
        <v>40.88</v>
      </c>
    </row>
    <row r="65" ht="16.5" spans="1:9">
      <c r="A65" s="10"/>
      <c r="B65" s="10"/>
      <c r="C65" s="11"/>
      <c r="D65" s="12"/>
      <c r="E65" s="13"/>
      <c r="F65" s="14" t="s">
        <v>136</v>
      </c>
      <c r="G65" s="14">
        <v>80000</v>
      </c>
      <c r="H65" s="76">
        <v>0.0075</v>
      </c>
      <c r="I65" s="32">
        <f t="shared" si="0"/>
        <v>600</v>
      </c>
    </row>
    <row r="66" ht="16.5" spans="1:9">
      <c r="A66" s="10"/>
      <c r="B66" s="10"/>
      <c r="C66" s="11"/>
      <c r="D66" s="12"/>
      <c r="E66" s="13"/>
      <c r="F66" s="14" t="s">
        <v>20</v>
      </c>
      <c r="G66" s="14">
        <v>20000</v>
      </c>
      <c r="H66" s="76">
        <v>0.015</v>
      </c>
      <c r="I66" s="32">
        <f t="shared" si="0"/>
        <v>300</v>
      </c>
    </row>
    <row r="67" ht="16.5" spans="1:9">
      <c r="A67" s="10">
        <v>45784</v>
      </c>
      <c r="B67" s="10" t="s">
        <v>43</v>
      </c>
      <c r="C67" s="11">
        <v>77401</v>
      </c>
      <c r="D67" s="20" t="s">
        <v>224</v>
      </c>
      <c r="E67" s="13" t="s">
        <v>225</v>
      </c>
      <c r="F67" s="16" t="s">
        <v>116</v>
      </c>
      <c r="G67" s="16">
        <v>14680</v>
      </c>
      <c r="H67" s="75">
        <v>0.0256</v>
      </c>
      <c r="I67" s="32">
        <f t="shared" ref="I67:I117" si="1">G67*H67</f>
        <v>375.808</v>
      </c>
    </row>
    <row r="68" ht="16.5" spans="1:9">
      <c r="A68" s="10"/>
      <c r="B68" s="10"/>
      <c r="C68" s="11"/>
      <c r="D68" s="20"/>
      <c r="E68" s="13"/>
      <c r="F68" s="16" t="s">
        <v>177</v>
      </c>
      <c r="G68" s="16">
        <v>14680</v>
      </c>
      <c r="H68" s="75">
        <v>0.0187</v>
      </c>
      <c r="I68" s="32">
        <f t="shared" si="1"/>
        <v>274.516</v>
      </c>
    </row>
    <row r="69" ht="16.5" spans="1:9">
      <c r="A69" s="14"/>
      <c r="B69" s="10"/>
      <c r="C69" s="14"/>
      <c r="D69" s="21"/>
      <c r="E69" s="13"/>
      <c r="F69" s="16" t="s">
        <v>135</v>
      </c>
      <c r="G69" s="16">
        <v>16000</v>
      </c>
      <c r="H69" s="75">
        <v>0.07</v>
      </c>
      <c r="I69" s="32">
        <f t="shared" si="1"/>
        <v>1120</v>
      </c>
    </row>
    <row r="70" ht="16.5" spans="1:9">
      <c r="A70" s="14"/>
      <c r="B70" s="10"/>
      <c r="C70" s="14"/>
      <c r="D70" s="21"/>
      <c r="E70" s="13"/>
      <c r="F70" s="16" t="s">
        <v>170</v>
      </c>
      <c r="G70" s="16">
        <v>320</v>
      </c>
      <c r="H70" s="75">
        <v>0.07</v>
      </c>
      <c r="I70" s="32">
        <f t="shared" si="1"/>
        <v>22.4</v>
      </c>
    </row>
    <row r="71" ht="16.5" spans="1:9">
      <c r="A71" s="14"/>
      <c r="B71" s="10"/>
      <c r="C71" s="14"/>
      <c r="D71" s="21"/>
      <c r="E71" s="13"/>
      <c r="F71" s="16" t="s">
        <v>136</v>
      </c>
      <c r="G71" s="16">
        <v>42000</v>
      </c>
      <c r="H71" s="75">
        <v>0.0075</v>
      </c>
      <c r="I71" s="32">
        <f t="shared" si="1"/>
        <v>315</v>
      </c>
    </row>
    <row r="72" ht="16.5" spans="1:9">
      <c r="A72" s="14"/>
      <c r="B72" s="10"/>
      <c r="C72" s="14"/>
      <c r="D72" s="21"/>
      <c r="E72" s="13"/>
      <c r="F72" s="16" t="s">
        <v>137</v>
      </c>
      <c r="G72" s="16">
        <v>20900</v>
      </c>
      <c r="H72" s="75">
        <v>0.0075</v>
      </c>
      <c r="I72" s="32">
        <f t="shared" si="1"/>
        <v>156.75</v>
      </c>
    </row>
    <row r="73" ht="16.5" spans="1:9">
      <c r="A73" s="10">
        <v>45785</v>
      </c>
      <c r="B73" s="10" t="s">
        <v>43</v>
      </c>
      <c r="C73" s="11">
        <v>76434</v>
      </c>
      <c r="D73" s="20" t="s">
        <v>226</v>
      </c>
      <c r="E73" s="13" t="s">
        <v>227</v>
      </c>
      <c r="F73" s="16" t="s">
        <v>116</v>
      </c>
      <c r="G73" s="16">
        <v>20000</v>
      </c>
      <c r="H73" s="75">
        <v>0.0256</v>
      </c>
      <c r="I73" s="32">
        <f t="shared" si="1"/>
        <v>512</v>
      </c>
    </row>
    <row r="74" ht="16.5" spans="1:9">
      <c r="A74" s="14"/>
      <c r="B74" s="10"/>
      <c r="C74" s="14"/>
      <c r="D74" s="21"/>
      <c r="E74" s="13"/>
      <c r="F74" s="16" t="s">
        <v>177</v>
      </c>
      <c r="G74" s="16">
        <v>20000</v>
      </c>
      <c r="H74" s="75">
        <v>0.0187</v>
      </c>
      <c r="I74" s="32">
        <f t="shared" si="1"/>
        <v>374</v>
      </c>
    </row>
    <row r="75" ht="16.5" spans="1:9">
      <c r="A75" s="14"/>
      <c r="B75" s="10"/>
      <c r="C75" s="14"/>
      <c r="D75" s="21"/>
      <c r="E75" s="13"/>
      <c r="F75" s="14" t="s">
        <v>117</v>
      </c>
      <c r="G75" s="16">
        <v>20000</v>
      </c>
      <c r="H75" s="76">
        <v>0.0075</v>
      </c>
      <c r="I75" s="32">
        <f t="shared" si="1"/>
        <v>150</v>
      </c>
    </row>
    <row r="76" ht="16.5" spans="1:9">
      <c r="A76" s="10">
        <v>45793</v>
      </c>
      <c r="B76" s="10" t="s">
        <v>43</v>
      </c>
      <c r="C76" s="11" t="s">
        <v>228</v>
      </c>
      <c r="D76" s="20" t="s">
        <v>229</v>
      </c>
      <c r="E76" s="13" t="s">
        <v>230</v>
      </c>
      <c r="F76" s="16" t="s">
        <v>116</v>
      </c>
      <c r="G76" s="16">
        <v>20000</v>
      </c>
      <c r="H76" s="75">
        <v>0.0256</v>
      </c>
      <c r="I76" s="32">
        <f t="shared" si="1"/>
        <v>512</v>
      </c>
    </row>
    <row r="77" ht="16.5" spans="1:9">
      <c r="A77" s="14"/>
      <c r="B77" s="10"/>
      <c r="C77" s="14"/>
      <c r="D77" s="21"/>
      <c r="E77" s="13"/>
      <c r="F77" s="16" t="s">
        <v>177</v>
      </c>
      <c r="G77" s="16">
        <v>20000</v>
      </c>
      <c r="H77" s="75">
        <v>0.0187</v>
      </c>
      <c r="I77" s="32">
        <f t="shared" si="1"/>
        <v>374</v>
      </c>
    </row>
    <row r="78" ht="16.5" spans="1:9">
      <c r="A78" s="14"/>
      <c r="B78" s="10"/>
      <c r="C78" s="14"/>
      <c r="D78" s="21"/>
      <c r="E78" s="13"/>
      <c r="F78" s="14" t="s">
        <v>150</v>
      </c>
      <c r="G78" s="16">
        <v>20000</v>
      </c>
      <c r="H78" s="76">
        <v>0.1022</v>
      </c>
      <c r="I78" s="32">
        <f t="shared" si="1"/>
        <v>2044</v>
      </c>
    </row>
    <row r="79" ht="16.5" spans="1:9">
      <c r="A79" s="14"/>
      <c r="B79" s="10"/>
      <c r="C79" s="14"/>
      <c r="D79" s="21"/>
      <c r="E79" s="13"/>
      <c r="F79" s="14" t="s">
        <v>188</v>
      </c>
      <c r="G79" s="16">
        <v>400</v>
      </c>
      <c r="H79" s="76">
        <v>0.1022</v>
      </c>
      <c r="I79" s="32">
        <f t="shared" si="1"/>
        <v>40.88</v>
      </c>
    </row>
    <row r="80" ht="16.5" spans="1:9">
      <c r="A80" s="14"/>
      <c r="B80" s="10"/>
      <c r="C80" s="14"/>
      <c r="D80" s="21"/>
      <c r="E80" s="13"/>
      <c r="F80" s="14" t="s">
        <v>107</v>
      </c>
      <c r="G80" s="16">
        <v>100000</v>
      </c>
      <c r="H80" s="76">
        <v>0.0075</v>
      </c>
      <c r="I80" s="32">
        <f t="shared" si="1"/>
        <v>750</v>
      </c>
    </row>
    <row r="81" ht="16.5" spans="1:9">
      <c r="A81" s="14"/>
      <c r="B81" s="10"/>
      <c r="C81" s="14"/>
      <c r="D81" s="21"/>
      <c r="E81" s="13"/>
      <c r="F81" s="14" t="s">
        <v>20</v>
      </c>
      <c r="G81" s="16">
        <v>20000</v>
      </c>
      <c r="H81" s="76">
        <v>0.015</v>
      </c>
      <c r="I81" s="32">
        <f t="shared" si="1"/>
        <v>300</v>
      </c>
    </row>
    <row r="82" ht="16.5" spans="1:9">
      <c r="A82" s="10">
        <v>45793</v>
      </c>
      <c r="B82" s="10" t="s">
        <v>43</v>
      </c>
      <c r="C82" s="11" t="s">
        <v>231</v>
      </c>
      <c r="D82" s="20" t="s">
        <v>232</v>
      </c>
      <c r="E82" s="13" t="s">
        <v>233</v>
      </c>
      <c r="F82" s="14" t="s">
        <v>116</v>
      </c>
      <c r="G82" s="16">
        <v>10000</v>
      </c>
      <c r="H82" s="76">
        <v>0.0256</v>
      </c>
      <c r="I82" s="32">
        <f t="shared" si="1"/>
        <v>256</v>
      </c>
    </row>
    <row r="83" ht="16.5" spans="1:9">
      <c r="A83" s="14"/>
      <c r="B83" s="10"/>
      <c r="C83" s="14"/>
      <c r="D83" s="21"/>
      <c r="E83" s="13"/>
      <c r="F83" s="14" t="s">
        <v>177</v>
      </c>
      <c r="G83" s="16">
        <v>10000</v>
      </c>
      <c r="H83" s="76">
        <v>0.0187</v>
      </c>
      <c r="I83" s="32">
        <f t="shared" si="1"/>
        <v>187</v>
      </c>
    </row>
    <row r="84" ht="16.5" spans="1:9">
      <c r="A84" s="14"/>
      <c r="B84" s="10"/>
      <c r="C84" s="14"/>
      <c r="D84" s="21"/>
      <c r="E84" s="13"/>
      <c r="F84" s="14" t="s">
        <v>150</v>
      </c>
      <c r="G84" s="16">
        <v>10000</v>
      </c>
      <c r="H84" s="76">
        <v>0.1022</v>
      </c>
      <c r="I84" s="32">
        <f t="shared" si="1"/>
        <v>1022</v>
      </c>
    </row>
    <row r="85" ht="16.5" spans="1:9">
      <c r="A85" s="14"/>
      <c r="B85" s="10"/>
      <c r="C85" s="14"/>
      <c r="D85" s="21"/>
      <c r="E85" s="13"/>
      <c r="F85" s="14" t="s">
        <v>188</v>
      </c>
      <c r="G85" s="16">
        <v>200</v>
      </c>
      <c r="H85" s="76">
        <v>0.1022</v>
      </c>
      <c r="I85" s="32">
        <f t="shared" si="1"/>
        <v>20.44</v>
      </c>
    </row>
    <row r="86" ht="16.5" spans="1:9">
      <c r="A86" s="14"/>
      <c r="B86" s="10"/>
      <c r="C86" s="14"/>
      <c r="D86" s="21"/>
      <c r="E86" s="13"/>
      <c r="F86" s="14" t="s">
        <v>107</v>
      </c>
      <c r="G86" s="16">
        <v>50000</v>
      </c>
      <c r="H86" s="76">
        <v>0.0075</v>
      </c>
      <c r="I86" s="32">
        <f t="shared" si="1"/>
        <v>375</v>
      </c>
    </row>
    <row r="87" ht="16.5" spans="1:9">
      <c r="A87" s="14"/>
      <c r="B87" s="10"/>
      <c r="C87" s="14"/>
      <c r="D87" s="21"/>
      <c r="E87" s="13"/>
      <c r="F87" s="14" t="s">
        <v>20</v>
      </c>
      <c r="G87" s="16">
        <v>10000</v>
      </c>
      <c r="H87" s="76">
        <v>0.015</v>
      </c>
      <c r="I87" s="32">
        <f t="shared" si="1"/>
        <v>150</v>
      </c>
    </row>
    <row r="88" ht="45" spans="1:9">
      <c r="A88" s="10">
        <v>45794</v>
      </c>
      <c r="B88" s="10" t="s">
        <v>43</v>
      </c>
      <c r="C88" s="11" t="s">
        <v>234</v>
      </c>
      <c r="D88" s="20" t="s">
        <v>235</v>
      </c>
      <c r="E88" s="13" t="s">
        <v>236</v>
      </c>
      <c r="F88" s="14" t="s">
        <v>116</v>
      </c>
      <c r="G88" s="16">
        <v>18000</v>
      </c>
      <c r="H88" s="76">
        <v>0.035</v>
      </c>
      <c r="I88" s="32">
        <f t="shared" si="1"/>
        <v>630</v>
      </c>
    </row>
    <row r="89" ht="45" spans="1:9">
      <c r="A89" s="14"/>
      <c r="B89" s="10"/>
      <c r="C89" s="14"/>
      <c r="D89" s="21"/>
      <c r="E89" s="13" t="s">
        <v>237</v>
      </c>
      <c r="F89" s="14" t="s">
        <v>116</v>
      </c>
      <c r="G89" s="16">
        <v>7000</v>
      </c>
      <c r="H89" s="76">
        <v>0.035</v>
      </c>
      <c r="I89" s="32">
        <f t="shared" si="1"/>
        <v>245</v>
      </c>
    </row>
    <row r="90" ht="16.5" spans="1:9">
      <c r="A90" s="10">
        <v>45796</v>
      </c>
      <c r="B90" s="10" t="s">
        <v>43</v>
      </c>
      <c r="C90" s="14" t="s">
        <v>12</v>
      </c>
      <c r="D90" s="20" t="s">
        <v>238</v>
      </c>
      <c r="E90" s="13" t="s">
        <v>239</v>
      </c>
      <c r="F90" s="14" t="s">
        <v>116</v>
      </c>
      <c r="G90" s="16">
        <v>16020</v>
      </c>
      <c r="H90" s="76">
        <v>0.0256</v>
      </c>
      <c r="I90" s="32">
        <f t="shared" si="1"/>
        <v>410.112</v>
      </c>
    </row>
    <row r="91" ht="16.5" spans="1:9">
      <c r="A91" s="14"/>
      <c r="B91" s="10"/>
      <c r="C91" s="14"/>
      <c r="D91" s="21"/>
      <c r="E91" s="13"/>
      <c r="F91" s="14" t="s">
        <v>177</v>
      </c>
      <c r="G91" s="16">
        <v>16020</v>
      </c>
      <c r="H91" s="76">
        <v>0.0187</v>
      </c>
      <c r="I91" s="32">
        <f t="shared" si="1"/>
        <v>299.574</v>
      </c>
    </row>
    <row r="92" ht="16.5" spans="1:9">
      <c r="A92" s="14"/>
      <c r="B92" s="10"/>
      <c r="C92" s="14"/>
      <c r="D92" s="21"/>
      <c r="E92" s="13"/>
      <c r="F92" s="14" t="s">
        <v>52</v>
      </c>
      <c r="G92" s="16">
        <v>11600</v>
      </c>
      <c r="H92" s="76">
        <v>0.0245</v>
      </c>
      <c r="I92" s="32">
        <f t="shared" si="1"/>
        <v>284.2</v>
      </c>
    </row>
    <row r="93" ht="16.5" spans="1:9">
      <c r="A93" s="14"/>
      <c r="B93" s="10"/>
      <c r="C93" s="14"/>
      <c r="D93" s="21"/>
      <c r="E93" s="13"/>
      <c r="F93" s="14" t="s">
        <v>135</v>
      </c>
      <c r="G93" s="16">
        <v>16020</v>
      </c>
      <c r="H93" s="76">
        <v>0.07</v>
      </c>
      <c r="I93" s="32">
        <f t="shared" si="1"/>
        <v>1121.4</v>
      </c>
    </row>
    <row r="94" ht="16.5" spans="1:9">
      <c r="A94" s="14"/>
      <c r="B94" s="10"/>
      <c r="C94" s="14"/>
      <c r="D94" s="21"/>
      <c r="E94" s="13"/>
      <c r="F94" s="14" t="s">
        <v>170</v>
      </c>
      <c r="G94" s="16">
        <v>320</v>
      </c>
      <c r="H94" s="76">
        <v>0.07</v>
      </c>
      <c r="I94" s="32">
        <f t="shared" si="1"/>
        <v>22.4</v>
      </c>
    </row>
    <row r="95" ht="16.5" spans="1:9">
      <c r="A95" s="14"/>
      <c r="B95" s="10"/>
      <c r="C95" s="14"/>
      <c r="D95" s="21"/>
      <c r="E95" s="13"/>
      <c r="F95" s="14" t="s">
        <v>136</v>
      </c>
      <c r="G95" s="16">
        <v>40000</v>
      </c>
      <c r="H95" s="76">
        <v>0.0075</v>
      </c>
      <c r="I95" s="32">
        <f t="shared" si="1"/>
        <v>300</v>
      </c>
    </row>
    <row r="96" ht="16.5" spans="1:9">
      <c r="A96" s="14"/>
      <c r="B96" s="10"/>
      <c r="C96" s="14"/>
      <c r="D96" s="21"/>
      <c r="E96" s="13"/>
      <c r="F96" s="14" t="s">
        <v>137</v>
      </c>
      <c r="G96" s="16">
        <v>30100</v>
      </c>
      <c r="H96" s="76">
        <v>0.0075</v>
      </c>
      <c r="I96" s="32">
        <f t="shared" si="1"/>
        <v>225.75</v>
      </c>
    </row>
    <row r="97" ht="16.5" spans="1:9">
      <c r="A97" s="10">
        <v>45796</v>
      </c>
      <c r="B97" s="10" t="s">
        <v>43</v>
      </c>
      <c r="C97" s="14" t="s">
        <v>12</v>
      </c>
      <c r="D97" s="20" t="s">
        <v>240</v>
      </c>
      <c r="E97" s="13" t="s">
        <v>241</v>
      </c>
      <c r="F97" s="14" t="s">
        <v>116</v>
      </c>
      <c r="G97" s="16">
        <v>18850</v>
      </c>
      <c r="H97" s="76">
        <v>0.0256</v>
      </c>
      <c r="I97" s="32">
        <f t="shared" si="1"/>
        <v>482.56</v>
      </c>
    </row>
    <row r="98" ht="16.5" spans="1:9">
      <c r="A98" s="14"/>
      <c r="B98" s="10"/>
      <c r="C98" s="14"/>
      <c r="D98" s="21"/>
      <c r="E98" s="13"/>
      <c r="F98" s="14" t="s">
        <v>177</v>
      </c>
      <c r="G98" s="16">
        <v>18850</v>
      </c>
      <c r="H98" s="76">
        <v>0.0187</v>
      </c>
      <c r="I98" s="32">
        <f t="shared" si="1"/>
        <v>352.495</v>
      </c>
    </row>
    <row r="99" ht="16.5" spans="1:9">
      <c r="A99" s="14"/>
      <c r="B99" s="10"/>
      <c r="C99" s="14"/>
      <c r="D99" s="21"/>
      <c r="E99" s="13"/>
      <c r="F99" s="14" t="s">
        <v>52</v>
      </c>
      <c r="G99" s="16">
        <v>9300</v>
      </c>
      <c r="H99" s="76">
        <v>0.0245</v>
      </c>
      <c r="I99" s="32">
        <f t="shared" si="1"/>
        <v>227.85</v>
      </c>
    </row>
    <row r="100" ht="16.5" spans="1:9">
      <c r="A100" s="14"/>
      <c r="B100" s="10"/>
      <c r="C100" s="14"/>
      <c r="D100" s="21"/>
      <c r="E100" s="13"/>
      <c r="F100" s="14" t="s">
        <v>135</v>
      </c>
      <c r="G100" s="16">
        <v>19227</v>
      </c>
      <c r="H100" s="76">
        <v>0.07</v>
      </c>
      <c r="I100" s="32">
        <f t="shared" si="1"/>
        <v>1345.89</v>
      </c>
    </row>
    <row r="101" ht="16.5" spans="1:9">
      <c r="A101" s="14"/>
      <c r="B101" s="10"/>
      <c r="C101" s="14"/>
      <c r="D101" s="21"/>
      <c r="E101" s="13"/>
      <c r="F101" s="14" t="s">
        <v>136</v>
      </c>
      <c r="G101" s="16">
        <v>42400</v>
      </c>
      <c r="H101" s="76">
        <v>0.0075</v>
      </c>
      <c r="I101" s="32">
        <f t="shared" si="1"/>
        <v>318</v>
      </c>
    </row>
    <row r="102" ht="16.5" spans="1:9">
      <c r="A102" s="14"/>
      <c r="B102" s="10"/>
      <c r="C102" s="14"/>
      <c r="D102" s="21"/>
      <c r="E102" s="13"/>
      <c r="F102" s="14" t="s">
        <v>137</v>
      </c>
      <c r="G102" s="16">
        <v>41250</v>
      </c>
      <c r="H102" s="76">
        <v>0.0075</v>
      </c>
      <c r="I102" s="32">
        <f t="shared" si="1"/>
        <v>309.375</v>
      </c>
    </row>
    <row r="103" ht="16.5" spans="1:9">
      <c r="A103" s="14"/>
      <c r="B103" s="10"/>
      <c r="C103" s="14"/>
      <c r="D103" s="21"/>
      <c r="E103" s="13"/>
      <c r="F103" s="14" t="s">
        <v>20</v>
      </c>
      <c r="G103" s="16">
        <v>18850</v>
      </c>
      <c r="H103" s="76">
        <v>0.015</v>
      </c>
      <c r="I103" s="32">
        <f t="shared" si="1"/>
        <v>282.75</v>
      </c>
    </row>
    <row r="104" ht="16.5" spans="1:9">
      <c r="A104" s="10">
        <v>45796</v>
      </c>
      <c r="B104" s="10" t="s">
        <v>43</v>
      </c>
      <c r="C104" s="14" t="s">
        <v>12</v>
      </c>
      <c r="D104" s="20" t="s">
        <v>242</v>
      </c>
      <c r="E104" s="13" t="s">
        <v>243</v>
      </c>
      <c r="F104" s="14" t="s">
        <v>116</v>
      </c>
      <c r="G104" s="16">
        <v>40850</v>
      </c>
      <c r="H104" s="76">
        <v>0.0256</v>
      </c>
      <c r="I104" s="32">
        <f t="shared" si="1"/>
        <v>1045.76</v>
      </c>
    </row>
    <row r="105" ht="16.5" spans="1:9">
      <c r="A105" s="14"/>
      <c r="B105" s="10"/>
      <c r="C105" s="14"/>
      <c r="D105" s="21"/>
      <c r="E105" s="13"/>
      <c r="F105" s="14" t="s">
        <v>177</v>
      </c>
      <c r="G105" s="16">
        <v>40850</v>
      </c>
      <c r="H105" s="76">
        <v>0.0187</v>
      </c>
      <c r="I105" s="32">
        <f t="shared" si="1"/>
        <v>763.895</v>
      </c>
    </row>
    <row r="106" ht="16.5" spans="1:9">
      <c r="A106" s="14"/>
      <c r="B106" s="10"/>
      <c r="C106" s="14"/>
      <c r="D106" s="21"/>
      <c r="E106" s="13"/>
      <c r="F106" s="14" t="s">
        <v>52</v>
      </c>
      <c r="G106" s="16">
        <v>43500</v>
      </c>
      <c r="H106" s="76">
        <v>0.0245</v>
      </c>
      <c r="I106" s="32">
        <f t="shared" si="1"/>
        <v>1065.75</v>
      </c>
    </row>
    <row r="107" ht="16.5" spans="1:9">
      <c r="A107" s="14"/>
      <c r="B107" s="10"/>
      <c r="C107" s="14"/>
      <c r="D107" s="21"/>
      <c r="E107" s="13"/>
      <c r="F107" s="14" t="s">
        <v>135</v>
      </c>
      <c r="G107" s="16">
        <v>40850</v>
      </c>
      <c r="H107" s="76">
        <v>0.07</v>
      </c>
      <c r="I107" s="32">
        <f t="shared" si="1"/>
        <v>2859.5</v>
      </c>
    </row>
    <row r="108" ht="16.5" spans="1:9">
      <c r="A108" s="14"/>
      <c r="B108" s="10"/>
      <c r="C108" s="14"/>
      <c r="D108" s="21"/>
      <c r="E108" s="13"/>
      <c r="F108" s="14" t="s">
        <v>162</v>
      </c>
      <c r="G108" s="16">
        <v>817</v>
      </c>
      <c r="H108" s="76">
        <v>0.07</v>
      </c>
      <c r="I108" s="32">
        <f t="shared" si="1"/>
        <v>57.19</v>
      </c>
    </row>
    <row r="109" ht="16.5" spans="1:9">
      <c r="A109" s="14"/>
      <c r="B109" s="10"/>
      <c r="C109" s="14"/>
      <c r="D109" s="21"/>
      <c r="E109" s="13"/>
      <c r="F109" s="14" t="s">
        <v>136</v>
      </c>
      <c r="G109" s="16">
        <v>105200</v>
      </c>
      <c r="H109" s="76">
        <v>0.0075</v>
      </c>
      <c r="I109" s="32">
        <f t="shared" si="1"/>
        <v>789</v>
      </c>
    </row>
    <row r="110" ht="16.5" spans="1:9">
      <c r="A110" s="14"/>
      <c r="B110" s="10"/>
      <c r="C110" s="14"/>
      <c r="D110" s="21"/>
      <c r="E110" s="13"/>
      <c r="F110" s="14" t="s">
        <v>137</v>
      </c>
      <c r="G110" s="16">
        <v>72750</v>
      </c>
      <c r="H110" s="76">
        <v>0.0075</v>
      </c>
      <c r="I110" s="32">
        <f t="shared" si="1"/>
        <v>545.625</v>
      </c>
    </row>
    <row r="111" ht="16.5" spans="1:9">
      <c r="A111" s="14"/>
      <c r="B111" s="10"/>
      <c r="C111" s="14"/>
      <c r="D111" s="21"/>
      <c r="E111" s="13"/>
      <c r="F111" s="14" t="s">
        <v>20</v>
      </c>
      <c r="G111" s="16">
        <v>40850</v>
      </c>
      <c r="H111" s="76">
        <v>0.015</v>
      </c>
      <c r="I111" s="32">
        <f t="shared" si="1"/>
        <v>612.75</v>
      </c>
    </row>
    <row r="112" ht="16.5" spans="1:9">
      <c r="A112" s="10">
        <v>45800</v>
      </c>
      <c r="B112" s="10" t="s">
        <v>43</v>
      </c>
      <c r="C112" s="11" t="s">
        <v>244</v>
      </c>
      <c r="D112" s="12" t="s">
        <v>245</v>
      </c>
      <c r="E112" s="13" t="s">
        <v>246</v>
      </c>
      <c r="F112" s="14" t="s">
        <v>116</v>
      </c>
      <c r="G112" s="14">
        <v>28000</v>
      </c>
      <c r="H112" s="76">
        <v>0.0256</v>
      </c>
      <c r="I112" s="32">
        <f t="shared" si="1"/>
        <v>716.8</v>
      </c>
    </row>
    <row r="113" ht="16.5" spans="1:9">
      <c r="A113" s="10"/>
      <c r="B113" s="10"/>
      <c r="C113" s="11"/>
      <c r="D113" s="12"/>
      <c r="E113" s="13"/>
      <c r="F113" s="16" t="s">
        <v>177</v>
      </c>
      <c r="G113" s="14">
        <v>28000</v>
      </c>
      <c r="H113" s="75">
        <v>0.0187</v>
      </c>
      <c r="I113" s="32">
        <f t="shared" si="1"/>
        <v>523.6</v>
      </c>
    </row>
    <row r="114" ht="16.5" spans="1:9">
      <c r="A114" s="10"/>
      <c r="B114" s="10"/>
      <c r="C114" s="11"/>
      <c r="D114" s="12"/>
      <c r="E114" s="13"/>
      <c r="F114" s="14" t="s">
        <v>150</v>
      </c>
      <c r="G114" s="14">
        <v>28000</v>
      </c>
      <c r="H114" s="76">
        <v>0.1022</v>
      </c>
      <c r="I114" s="32">
        <f t="shared" si="1"/>
        <v>2861.6</v>
      </c>
    </row>
    <row r="115" ht="16.5" spans="1:9">
      <c r="A115" s="10"/>
      <c r="B115" s="10"/>
      <c r="C115" s="11"/>
      <c r="D115" s="12"/>
      <c r="E115" s="13"/>
      <c r="F115" s="14" t="s">
        <v>188</v>
      </c>
      <c r="G115" s="14">
        <v>560</v>
      </c>
      <c r="H115" s="76">
        <v>0.1022</v>
      </c>
      <c r="I115" s="32">
        <f t="shared" si="1"/>
        <v>57.232</v>
      </c>
    </row>
    <row r="116" ht="16.5" spans="1:9">
      <c r="A116" s="10"/>
      <c r="B116" s="10"/>
      <c r="C116" s="11"/>
      <c r="D116" s="12"/>
      <c r="E116" s="13"/>
      <c r="F116" s="14" t="s">
        <v>136</v>
      </c>
      <c r="G116" s="14">
        <v>112000</v>
      </c>
      <c r="H116" s="76">
        <v>0.0075</v>
      </c>
      <c r="I116" s="32">
        <f t="shared" si="1"/>
        <v>840</v>
      </c>
    </row>
    <row r="117" ht="16.5" spans="1:9">
      <c r="A117" s="10"/>
      <c r="B117" s="10"/>
      <c r="C117" s="11"/>
      <c r="D117" s="12"/>
      <c r="E117" s="13"/>
      <c r="F117" s="14" t="s">
        <v>20</v>
      </c>
      <c r="G117" s="14">
        <v>28000</v>
      </c>
      <c r="H117" s="76">
        <v>0.015</v>
      </c>
      <c r="I117" s="32">
        <f t="shared" si="1"/>
        <v>420</v>
      </c>
    </row>
    <row r="118" spans="9:9">
      <c r="I118" s="79">
        <f>SUM(I3:I117)</f>
        <v>73344.2832</v>
      </c>
    </row>
    <row r="119" spans="8:9">
      <c r="H119" s="44" t="s">
        <v>247</v>
      </c>
      <c r="I119" s="44">
        <v>400</v>
      </c>
    </row>
    <row r="120" spans="9:9">
      <c r="I120" s="44">
        <f>I118-I119</f>
        <v>72944.2832</v>
      </c>
    </row>
    <row r="121" spans="8:9">
      <c r="H121" s="44" t="s">
        <v>248</v>
      </c>
      <c r="I121" s="79">
        <v>8016</v>
      </c>
    </row>
    <row r="122" spans="9:9">
      <c r="I122" s="44">
        <f>I120+I121</f>
        <v>80960.2832</v>
      </c>
    </row>
  </sheetData>
  <autoFilter xmlns:etc="http://www.wps.cn/officeDocument/2017/etCustomData" ref="A2:I122" etc:filterBottomFollowUsedRange="0">
    <extLst/>
  </autoFilter>
  <mergeCells count="100">
    <mergeCell ref="A1:I1"/>
    <mergeCell ref="A3:A8"/>
    <mergeCell ref="A9:A13"/>
    <mergeCell ref="A14:A19"/>
    <mergeCell ref="A20:A24"/>
    <mergeCell ref="A25:A31"/>
    <mergeCell ref="A32:A38"/>
    <mergeCell ref="A39:A43"/>
    <mergeCell ref="A44:A49"/>
    <mergeCell ref="A50:A54"/>
    <mergeCell ref="A55:A60"/>
    <mergeCell ref="A61:A66"/>
    <mergeCell ref="A67:A72"/>
    <mergeCell ref="A73:A75"/>
    <mergeCell ref="A76:A81"/>
    <mergeCell ref="A82:A87"/>
    <mergeCell ref="A88:A89"/>
    <mergeCell ref="A90:A96"/>
    <mergeCell ref="A97:A103"/>
    <mergeCell ref="A104:A111"/>
    <mergeCell ref="A112:A117"/>
    <mergeCell ref="B3:B8"/>
    <mergeCell ref="B9:B13"/>
    <mergeCell ref="B14:B19"/>
    <mergeCell ref="B20:B24"/>
    <mergeCell ref="B25:B31"/>
    <mergeCell ref="B32:B38"/>
    <mergeCell ref="B39:B43"/>
    <mergeCell ref="B44:B49"/>
    <mergeCell ref="B50:B54"/>
    <mergeCell ref="B55:B60"/>
    <mergeCell ref="B61:B66"/>
    <mergeCell ref="B67:B72"/>
    <mergeCell ref="B73:B75"/>
    <mergeCell ref="B76:B81"/>
    <mergeCell ref="B82:B87"/>
    <mergeCell ref="B88:B89"/>
    <mergeCell ref="B90:B96"/>
    <mergeCell ref="B97:B103"/>
    <mergeCell ref="B104:B111"/>
    <mergeCell ref="B112:B117"/>
    <mergeCell ref="C3:C8"/>
    <mergeCell ref="C9:C13"/>
    <mergeCell ref="C14:C19"/>
    <mergeCell ref="C20:C24"/>
    <mergeCell ref="C25:C31"/>
    <mergeCell ref="C32:C38"/>
    <mergeCell ref="C39:C43"/>
    <mergeCell ref="C44:C49"/>
    <mergeCell ref="C50:C54"/>
    <mergeCell ref="C55:C60"/>
    <mergeCell ref="C61:C66"/>
    <mergeCell ref="C67:C72"/>
    <mergeCell ref="C73:C75"/>
    <mergeCell ref="C76:C81"/>
    <mergeCell ref="C82:C87"/>
    <mergeCell ref="C88:C89"/>
    <mergeCell ref="C90:C96"/>
    <mergeCell ref="C97:C103"/>
    <mergeCell ref="C104:C111"/>
    <mergeCell ref="C112:C117"/>
    <mergeCell ref="D3:D8"/>
    <mergeCell ref="D9:D13"/>
    <mergeCell ref="D14:D19"/>
    <mergeCell ref="D20:D24"/>
    <mergeCell ref="D25:D31"/>
    <mergeCell ref="D32:D38"/>
    <mergeCell ref="D39:D43"/>
    <mergeCell ref="D44:D49"/>
    <mergeCell ref="D50:D54"/>
    <mergeCell ref="D55:D60"/>
    <mergeCell ref="D61:D66"/>
    <mergeCell ref="D67:D72"/>
    <mergeCell ref="D73:D75"/>
    <mergeCell ref="D76:D81"/>
    <mergeCell ref="D82:D87"/>
    <mergeCell ref="D88:D89"/>
    <mergeCell ref="D90:D96"/>
    <mergeCell ref="D97:D103"/>
    <mergeCell ref="D104:D111"/>
    <mergeCell ref="D112:D117"/>
    <mergeCell ref="E3:E8"/>
    <mergeCell ref="E9:E13"/>
    <mergeCell ref="E14:E19"/>
    <mergeCell ref="E20:E24"/>
    <mergeCell ref="E25:E31"/>
    <mergeCell ref="E32:E38"/>
    <mergeCell ref="E39:E43"/>
    <mergeCell ref="E44:E49"/>
    <mergeCell ref="E50:E54"/>
    <mergeCell ref="E55:E60"/>
    <mergeCell ref="E61:E66"/>
    <mergeCell ref="E67:E72"/>
    <mergeCell ref="E73:E75"/>
    <mergeCell ref="E76:E81"/>
    <mergeCell ref="E82:E87"/>
    <mergeCell ref="E90:E96"/>
    <mergeCell ref="E97:E103"/>
    <mergeCell ref="E104:E111"/>
    <mergeCell ref="E112:E1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zoomScale="115" zoomScaleNormal="115" workbookViewId="0">
      <selection activeCell="E55" sqref="E55"/>
    </sheetView>
  </sheetViews>
  <sheetFormatPr defaultColWidth="8.72727272727273" defaultRowHeight="14"/>
  <cols>
    <col min="1" max="1" width="13.1818181818182" style="44" customWidth="1"/>
    <col min="2" max="2" width="10.7272727272727" style="44" customWidth="1"/>
    <col min="3" max="3" width="7.63636363636364" style="44" customWidth="1"/>
    <col min="4" max="4" width="14.1818181818182" style="44" customWidth="1"/>
    <col min="5" max="5" width="25.7272727272727" style="44" customWidth="1"/>
    <col min="6" max="6" width="65.5454545454545" style="44" customWidth="1"/>
    <col min="7" max="7" width="9.45454545454546" style="44" customWidth="1"/>
    <col min="8" max="8" width="8.72727272727273" style="44" customWidth="1"/>
    <col min="9" max="9" width="11.2727272727273" style="44" customWidth="1"/>
    <col min="10" max="16384" width="8.72727272727273" style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ht="16.5" spans="1:9">
      <c r="A3" s="45">
        <v>45800</v>
      </c>
      <c r="B3" s="45" t="s">
        <v>43</v>
      </c>
      <c r="C3" s="46">
        <v>78651</v>
      </c>
      <c r="D3" s="47" t="s">
        <v>249</v>
      </c>
      <c r="E3" s="48" t="s">
        <v>250</v>
      </c>
      <c r="F3" s="46" t="s">
        <v>116</v>
      </c>
      <c r="G3" s="49">
        <v>15000</v>
      </c>
      <c r="H3" s="50">
        <v>0.0256</v>
      </c>
      <c r="I3" s="73">
        <v>384</v>
      </c>
    </row>
    <row r="4" ht="16.5" spans="1:9">
      <c r="A4" s="46"/>
      <c r="B4" s="45"/>
      <c r="C4" s="46"/>
      <c r="D4" s="51"/>
      <c r="E4" s="48"/>
      <c r="F4" s="46" t="s">
        <v>177</v>
      </c>
      <c r="G4" s="49">
        <v>15000</v>
      </c>
      <c r="H4" s="50">
        <v>0.0187</v>
      </c>
      <c r="I4" s="73">
        <v>280.5</v>
      </c>
    </row>
    <row r="5" ht="16.5" spans="1:9">
      <c r="A5" s="46"/>
      <c r="B5" s="45"/>
      <c r="C5" s="46"/>
      <c r="D5" s="51"/>
      <c r="E5" s="48"/>
      <c r="F5" s="46" t="s">
        <v>150</v>
      </c>
      <c r="G5" s="49">
        <v>15000</v>
      </c>
      <c r="H5" s="50">
        <v>0.1022</v>
      </c>
      <c r="I5" s="73">
        <v>1533</v>
      </c>
    </row>
    <row r="6" ht="16.5" spans="1:9">
      <c r="A6" s="46"/>
      <c r="B6" s="45"/>
      <c r="C6" s="46"/>
      <c r="D6" s="51"/>
      <c r="E6" s="48"/>
      <c r="F6" s="46" t="s">
        <v>188</v>
      </c>
      <c r="G6" s="49">
        <v>300</v>
      </c>
      <c r="H6" s="50">
        <v>0.1022</v>
      </c>
      <c r="I6" s="73">
        <v>30.66</v>
      </c>
    </row>
    <row r="7" ht="16.5" spans="1:9">
      <c r="A7" s="46"/>
      <c r="B7" s="45"/>
      <c r="C7" s="46"/>
      <c r="D7" s="51"/>
      <c r="E7" s="48"/>
      <c r="F7" s="46" t="s">
        <v>19</v>
      </c>
      <c r="G7" s="49">
        <v>75000</v>
      </c>
      <c r="H7" s="50">
        <v>0.0075</v>
      </c>
      <c r="I7" s="73">
        <v>562.5</v>
      </c>
    </row>
    <row r="8" ht="16.5" spans="1:9">
      <c r="A8" s="46"/>
      <c r="B8" s="45"/>
      <c r="C8" s="46"/>
      <c r="D8" s="51"/>
      <c r="E8" s="48"/>
      <c r="F8" s="46" t="s">
        <v>20</v>
      </c>
      <c r="G8" s="49">
        <v>15000</v>
      </c>
      <c r="H8" s="50">
        <v>0.015</v>
      </c>
      <c r="I8" s="73">
        <v>225</v>
      </c>
    </row>
    <row r="9" ht="16.5" spans="1:9">
      <c r="A9" s="45">
        <v>45805</v>
      </c>
      <c r="B9" s="45" t="s">
        <v>43</v>
      </c>
      <c r="C9" s="52" t="s">
        <v>251</v>
      </c>
      <c r="D9" s="47" t="s">
        <v>252</v>
      </c>
      <c r="E9" s="48" t="s">
        <v>253</v>
      </c>
      <c r="F9" s="49" t="s">
        <v>116</v>
      </c>
      <c r="G9" s="49">
        <v>20000</v>
      </c>
      <c r="H9" s="53">
        <v>0.0256</v>
      </c>
      <c r="I9" s="73">
        <v>512</v>
      </c>
    </row>
    <row r="10" ht="16.5" spans="1:9">
      <c r="A10" s="45"/>
      <c r="B10" s="45"/>
      <c r="C10" s="52"/>
      <c r="D10" s="47"/>
      <c r="E10" s="48"/>
      <c r="F10" s="49" t="s">
        <v>177</v>
      </c>
      <c r="G10" s="49">
        <v>20000</v>
      </c>
      <c r="H10" s="53">
        <v>0.0187</v>
      </c>
      <c r="I10" s="73">
        <v>374</v>
      </c>
    </row>
    <row r="11" ht="16.5" spans="1:9">
      <c r="A11" s="46"/>
      <c r="B11" s="45"/>
      <c r="C11" s="46"/>
      <c r="D11" s="51"/>
      <c r="E11" s="48"/>
      <c r="F11" s="46" t="s">
        <v>150</v>
      </c>
      <c r="G11" s="49">
        <v>20000</v>
      </c>
      <c r="H11" s="50">
        <v>0.1022</v>
      </c>
      <c r="I11" s="73">
        <v>2044</v>
      </c>
    </row>
    <row r="12" ht="16.5" spans="1:9">
      <c r="A12" s="46"/>
      <c r="B12" s="45"/>
      <c r="C12" s="46"/>
      <c r="D12" s="51"/>
      <c r="E12" s="48"/>
      <c r="F12" s="46" t="s">
        <v>188</v>
      </c>
      <c r="G12" s="49">
        <v>400</v>
      </c>
      <c r="H12" s="50">
        <v>0.1022</v>
      </c>
      <c r="I12" s="73">
        <v>40.88</v>
      </c>
    </row>
    <row r="13" ht="16.5" spans="1:9">
      <c r="A13" s="46"/>
      <c r="B13" s="45"/>
      <c r="C13" s="46"/>
      <c r="D13" s="51"/>
      <c r="E13" s="48"/>
      <c r="F13" s="46" t="s">
        <v>136</v>
      </c>
      <c r="G13" s="46">
        <v>80000</v>
      </c>
      <c r="H13" s="50">
        <v>0.0079</v>
      </c>
      <c r="I13" s="73">
        <v>632</v>
      </c>
    </row>
    <row r="14" ht="16.5" spans="1:9">
      <c r="A14" s="46"/>
      <c r="B14" s="45"/>
      <c r="C14" s="46"/>
      <c r="D14" s="51"/>
      <c r="E14" s="48"/>
      <c r="F14" s="49" t="s">
        <v>20</v>
      </c>
      <c r="G14" s="49">
        <v>20000</v>
      </c>
      <c r="H14" s="53">
        <v>0.015</v>
      </c>
      <c r="I14" s="73">
        <v>300</v>
      </c>
    </row>
    <row r="15" ht="16.5" spans="1:9">
      <c r="A15" s="45">
        <v>45805</v>
      </c>
      <c r="B15" s="45" t="s">
        <v>43</v>
      </c>
      <c r="C15" s="46" t="s">
        <v>12</v>
      </c>
      <c r="D15" s="47" t="s">
        <v>254</v>
      </c>
      <c r="E15" s="48" t="s">
        <v>255</v>
      </c>
      <c r="F15" s="46" t="s">
        <v>116</v>
      </c>
      <c r="G15" s="49">
        <v>46450</v>
      </c>
      <c r="H15" s="50">
        <v>0.0256</v>
      </c>
      <c r="I15" s="73">
        <v>1189.12</v>
      </c>
    </row>
    <row r="16" ht="16.5" spans="1:9">
      <c r="A16" s="46"/>
      <c r="B16" s="45"/>
      <c r="C16" s="46"/>
      <c r="D16" s="51"/>
      <c r="E16" s="48"/>
      <c r="F16" s="46" t="s">
        <v>177</v>
      </c>
      <c r="G16" s="49">
        <v>46450</v>
      </c>
      <c r="H16" s="50">
        <v>0.0187</v>
      </c>
      <c r="I16" s="73">
        <v>868.615</v>
      </c>
    </row>
    <row r="17" ht="16.5" spans="1:9">
      <c r="A17" s="46"/>
      <c r="B17" s="45"/>
      <c r="C17" s="46"/>
      <c r="D17" s="51"/>
      <c r="E17" s="48"/>
      <c r="F17" s="46" t="s">
        <v>52</v>
      </c>
      <c r="G17" s="49">
        <v>47100</v>
      </c>
      <c r="H17" s="50">
        <v>0.0245</v>
      </c>
      <c r="I17" s="73">
        <v>1153.95</v>
      </c>
    </row>
    <row r="18" ht="16.5" spans="1:9">
      <c r="A18" s="46"/>
      <c r="B18" s="45"/>
      <c r="C18" s="46"/>
      <c r="D18" s="51"/>
      <c r="E18" s="48"/>
      <c r="F18" s="46" t="s">
        <v>135</v>
      </c>
      <c r="G18" s="49">
        <v>46450</v>
      </c>
      <c r="H18" s="50">
        <v>0.07</v>
      </c>
      <c r="I18" s="73">
        <v>3251.5</v>
      </c>
    </row>
    <row r="19" ht="16.5" spans="1:9">
      <c r="A19" s="46"/>
      <c r="B19" s="45"/>
      <c r="C19" s="46"/>
      <c r="D19" s="51"/>
      <c r="E19" s="48"/>
      <c r="F19" s="46" t="s">
        <v>162</v>
      </c>
      <c r="G19" s="49">
        <v>929</v>
      </c>
      <c r="H19" s="50">
        <v>0.07</v>
      </c>
      <c r="I19" s="73">
        <v>65.03</v>
      </c>
    </row>
    <row r="20" ht="16.5" spans="1:9">
      <c r="A20" s="46"/>
      <c r="B20" s="45"/>
      <c r="C20" s="46"/>
      <c r="D20" s="51"/>
      <c r="E20" s="48"/>
      <c r="F20" s="46" t="s">
        <v>136</v>
      </c>
      <c r="G20" s="49">
        <v>115000</v>
      </c>
      <c r="H20" s="50">
        <v>0.0075</v>
      </c>
      <c r="I20" s="73">
        <v>862.5</v>
      </c>
    </row>
    <row r="21" ht="16.5" spans="1:9">
      <c r="A21" s="46"/>
      <c r="B21" s="45"/>
      <c r="C21" s="46"/>
      <c r="D21" s="51"/>
      <c r="E21" s="48"/>
      <c r="F21" s="46" t="s">
        <v>137</v>
      </c>
      <c r="G21" s="49">
        <v>88500</v>
      </c>
      <c r="H21" s="50">
        <v>0.0075</v>
      </c>
      <c r="I21" s="73">
        <v>663.75</v>
      </c>
    </row>
    <row r="22" ht="16.5" spans="1:9">
      <c r="A22" s="46"/>
      <c r="B22" s="45"/>
      <c r="C22" s="46"/>
      <c r="D22" s="51"/>
      <c r="E22" s="48"/>
      <c r="F22" s="46" t="s">
        <v>20</v>
      </c>
      <c r="G22" s="49">
        <v>46450</v>
      </c>
      <c r="H22" s="50">
        <v>0.015</v>
      </c>
      <c r="I22" s="73">
        <v>696.75</v>
      </c>
    </row>
    <row r="23" ht="16.5" spans="1:9">
      <c r="A23" s="54">
        <v>45805</v>
      </c>
      <c r="B23" s="54" t="s">
        <v>43</v>
      </c>
      <c r="C23" s="55" t="s">
        <v>12</v>
      </c>
      <c r="D23" s="56" t="s">
        <v>256</v>
      </c>
      <c r="E23" s="57" t="s">
        <v>257</v>
      </c>
      <c r="F23" s="46" t="s">
        <v>116</v>
      </c>
      <c r="G23" s="49">
        <v>24050</v>
      </c>
      <c r="H23" s="50">
        <v>0.0256</v>
      </c>
      <c r="I23" s="73">
        <v>615.68</v>
      </c>
    </row>
    <row r="24" ht="16.5" spans="1:9">
      <c r="A24" s="58"/>
      <c r="B24" s="58"/>
      <c r="C24" s="59"/>
      <c r="D24" s="60"/>
      <c r="E24" s="61"/>
      <c r="F24" s="46" t="s">
        <v>177</v>
      </c>
      <c r="G24" s="49">
        <v>24050</v>
      </c>
      <c r="H24" s="50">
        <v>0.0187</v>
      </c>
      <c r="I24" s="73">
        <v>449.735</v>
      </c>
    </row>
    <row r="25" ht="16.5" spans="1:9">
      <c r="A25" s="58"/>
      <c r="B25" s="58"/>
      <c r="C25" s="59"/>
      <c r="D25" s="60"/>
      <c r="E25" s="61"/>
      <c r="F25" s="46" t="s">
        <v>52</v>
      </c>
      <c r="G25" s="49">
        <v>23250</v>
      </c>
      <c r="H25" s="50">
        <v>0.0245</v>
      </c>
      <c r="I25" s="73">
        <v>569.625</v>
      </c>
    </row>
    <row r="26" ht="16.5" spans="1:9">
      <c r="A26" s="58"/>
      <c r="B26" s="58"/>
      <c r="C26" s="59"/>
      <c r="D26" s="60"/>
      <c r="E26" s="61"/>
      <c r="F26" s="46" t="s">
        <v>135</v>
      </c>
      <c r="G26" s="49">
        <v>24050</v>
      </c>
      <c r="H26" s="50">
        <v>0.07</v>
      </c>
      <c r="I26" s="73">
        <v>1683.5</v>
      </c>
    </row>
    <row r="27" ht="16.5" spans="1:9">
      <c r="A27" s="58"/>
      <c r="B27" s="58"/>
      <c r="C27" s="59"/>
      <c r="D27" s="60"/>
      <c r="E27" s="61"/>
      <c r="F27" s="46" t="s">
        <v>170</v>
      </c>
      <c r="G27" s="49">
        <v>481</v>
      </c>
      <c r="H27" s="50">
        <v>0.07</v>
      </c>
      <c r="I27" s="73">
        <v>33.67</v>
      </c>
    </row>
    <row r="28" ht="16.5" spans="1:9">
      <c r="A28" s="58"/>
      <c r="B28" s="58"/>
      <c r="C28" s="59"/>
      <c r="D28" s="60"/>
      <c r="E28" s="61"/>
      <c r="F28" s="46" t="s">
        <v>136</v>
      </c>
      <c r="G28" s="49">
        <v>60200</v>
      </c>
      <c r="H28" s="50">
        <v>0.0075</v>
      </c>
      <c r="I28" s="73">
        <v>451.5</v>
      </c>
    </row>
    <row r="29" ht="16.5" spans="1:9">
      <c r="A29" s="58"/>
      <c r="B29" s="58"/>
      <c r="C29" s="59"/>
      <c r="D29" s="60"/>
      <c r="E29" s="61"/>
      <c r="F29" s="46" t="s">
        <v>137</v>
      </c>
      <c r="G29" s="49">
        <v>45000</v>
      </c>
      <c r="H29" s="50">
        <v>0.0075</v>
      </c>
      <c r="I29" s="73">
        <v>337.5</v>
      </c>
    </row>
    <row r="30" ht="16.5" spans="1:9">
      <c r="A30" s="62"/>
      <c r="B30" s="62"/>
      <c r="C30" s="63"/>
      <c r="D30" s="64"/>
      <c r="E30" s="65"/>
      <c r="F30" s="49" t="s">
        <v>20</v>
      </c>
      <c r="G30" s="49">
        <v>16000</v>
      </c>
      <c r="H30" s="50">
        <v>0.015</v>
      </c>
      <c r="I30" s="73">
        <v>240</v>
      </c>
    </row>
    <row r="31" ht="16.5" spans="1:9">
      <c r="A31" s="45">
        <v>45806</v>
      </c>
      <c r="B31" s="45" t="s">
        <v>43</v>
      </c>
      <c r="C31" s="52">
        <v>81753</v>
      </c>
      <c r="D31" s="47" t="s">
        <v>258</v>
      </c>
      <c r="E31" s="48" t="s">
        <v>259</v>
      </c>
      <c r="F31" s="49" t="s">
        <v>116</v>
      </c>
      <c r="G31" s="49">
        <v>25000</v>
      </c>
      <c r="H31" s="53">
        <v>0.0256</v>
      </c>
      <c r="I31" s="73">
        <v>640</v>
      </c>
    </row>
    <row r="32" ht="16.5" spans="1:9">
      <c r="A32" s="45"/>
      <c r="B32" s="45"/>
      <c r="C32" s="52"/>
      <c r="D32" s="47"/>
      <c r="E32" s="48"/>
      <c r="F32" s="49" t="s">
        <v>177</v>
      </c>
      <c r="G32" s="49">
        <v>25000</v>
      </c>
      <c r="H32" s="53">
        <v>0.0187</v>
      </c>
      <c r="I32" s="73">
        <v>467.5</v>
      </c>
    </row>
    <row r="33" ht="16.5" spans="1:9">
      <c r="A33" s="46"/>
      <c r="B33" s="45"/>
      <c r="C33" s="46"/>
      <c r="D33" s="51"/>
      <c r="E33" s="48"/>
      <c r="F33" s="46" t="s">
        <v>150</v>
      </c>
      <c r="G33" s="49">
        <v>25000</v>
      </c>
      <c r="H33" s="50">
        <v>0.1022</v>
      </c>
      <c r="I33" s="73">
        <v>2555</v>
      </c>
    </row>
    <row r="34" ht="16.5" spans="1:9">
      <c r="A34" s="46"/>
      <c r="B34" s="45"/>
      <c r="C34" s="46"/>
      <c r="D34" s="51"/>
      <c r="E34" s="48"/>
      <c r="F34" s="46" t="s">
        <v>188</v>
      </c>
      <c r="G34" s="49">
        <v>500</v>
      </c>
      <c r="H34" s="50">
        <v>0.1022</v>
      </c>
      <c r="I34" s="73">
        <v>51.1</v>
      </c>
    </row>
    <row r="35" ht="16.5" spans="1:9">
      <c r="A35" s="46"/>
      <c r="B35" s="45"/>
      <c r="C35" s="46"/>
      <c r="D35" s="51"/>
      <c r="E35" s="48"/>
      <c r="F35" s="46" t="s">
        <v>136</v>
      </c>
      <c r="G35" s="46">
        <v>100000</v>
      </c>
      <c r="H35" s="50">
        <v>0.0075</v>
      </c>
      <c r="I35" s="73">
        <v>750</v>
      </c>
    </row>
    <row r="36" ht="16.5" spans="1:9">
      <c r="A36" s="46"/>
      <c r="B36" s="45"/>
      <c r="C36" s="46"/>
      <c r="D36" s="51"/>
      <c r="E36" s="48"/>
      <c r="F36" s="49" t="s">
        <v>20</v>
      </c>
      <c r="G36" s="49">
        <v>25000</v>
      </c>
      <c r="H36" s="53">
        <v>0.015</v>
      </c>
      <c r="I36" s="73">
        <v>375</v>
      </c>
    </row>
    <row r="37" ht="16.5" spans="1:9">
      <c r="A37" s="45">
        <v>45807</v>
      </c>
      <c r="B37" s="45" t="s">
        <v>43</v>
      </c>
      <c r="C37" s="52">
        <v>81879</v>
      </c>
      <c r="D37" s="47" t="s">
        <v>260</v>
      </c>
      <c r="E37" s="48" t="s">
        <v>261</v>
      </c>
      <c r="F37" s="49" t="s">
        <v>116</v>
      </c>
      <c r="G37" s="49">
        <v>12500</v>
      </c>
      <c r="H37" s="53">
        <v>0.0256</v>
      </c>
      <c r="I37" s="73">
        <v>320</v>
      </c>
    </row>
    <row r="38" ht="16.5" spans="1:9">
      <c r="A38" s="45"/>
      <c r="B38" s="45"/>
      <c r="C38" s="52"/>
      <c r="D38" s="47"/>
      <c r="E38" s="48"/>
      <c r="F38" s="49" t="s">
        <v>177</v>
      </c>
      <c r="G38" s="49">
        <v>12500</v>
      </c>
      <c r="H38" s="53">
        <v>0.0187</v>
      </c>
      <c r="I38" s="73">
        <v>233.75</v>
      </c>
    </row>
    <row r="39" ht="16.5" spans="1:9">
      <c r="A39" s="46"/>
      <c r="B39" s="45"/>
      <c r="C39" s="46"/>
      <c r="D39" s="51"/>
      <c r="E39" s="48"/>
      <c r="F39" s="46" t="s">
        <v>150</v>
      </c>
      <c r="G39" s="49">
        <v>12500</v>
      </c>
      <c r="H39" s="50">
        <v>0.1022</v>
      </c>
      <c r="I39" s="73">
        <v>1277.5</v>
      </c>
    </row>
    <row r="40" ht="16.5" spans="1:9">
      <c r="A40" s="46"/>
      <c r="B40" s="45"/>
      <c r="C40" s="46"/>
      <c r="D40" s="51"/>
      <c r="E40" s="48"/>
      <c r="F40" s="46" t="s">
        <v>188</v>
      </c>
      <c r="G40" s="49">
        <v>250</v>
      </c>
      <c r="H40" s="50">
        <v>0.1022</v>
      </c>
      <c r="I40" s="73">
        <v>25.55</v>
      </c>
    </row>
    <row r="41" ht="16.5" spans="1:9">
      <c r="A41" s="46"/>
      <c r="B41" s="45"/>
      <c r="C41" s="46"/>
      <c r="D41" s="51"/>
      <c r="E41" s="48"/>
      <c r="F41" s="46" t="s">
        <v>136</v>
      </c>
      <c r="G41" s="46">
        <v>50000</v>
      </c>
      <c r="H41" s="50">
        <v>0.0075</v>
      </c>
      <c r="I41" s="73">
        <v>375</v>
      </c>
    </row>
    <row r="42" ht="16.5" spans="1:9">
      <c r="A42" s="46"/>
      <c r="B42" s="45"/>
      <c r="C42" s="46"/>
      <c r="D42" s="51"/>
      <c r="E42" s="48"/>
      <c r="F42" s="49" t="s">
        <v>20</v>
      </c>
      <c r="G42" s="49">
        <v>12500</v>
      </c>
      <c r="H42" s="53">
        <v>0.015</v>
      </c>
      <c r="I42" s="73">
        <v>187.5</v>
      </c>
    </row>
    <row r="43" ht="16.5" spans="1:9">
      <c r="A43" s="45">
        <v>45811</v>
      </c>
      <c r="B43" s="45" t="s">
        <v>43</v>
      </c>
      <c r="C43" s="52">
        <v>78650</v>
      </c>
      <c r="D43" s="66" t="s">
        <v>262</v>
      </c>
      <c r="E43" s="48" t="s">
        <v>263</v>
      </c>
      <c r="F43" s="46" t="s">
        <v>116</v>
      </c>
      <c r="G43" s="46">
        <v>18000</v>
      </c>
      <c r="H43" s="50">
        <v>0.0256</v>
      </c>
      <c r="I43" s="74">
        <v>460.8</v>
      </c>
    </row>
    <row r="44" ht="16.5" spans="1:9">
      <c r="A44" s="45"/>
      <c r="B44" s="45"/>
      <c r="C44" s="52"/>
      <c r="D44" s="66"/>
      <c r="E44" s="48"/>
      <c r="F44" s="49" t="s">
        <v>177</v>
      </c>
      <c r="G44" s="46">
        <v>18000</v>
      </c>
      <c r="H44" s="53">
        <v>0.0187</v>
      </c>
      <c r="I44" s="74">
        <v>336.6</v>
      </c>
    </row>
    <row r="45" ht="16.5" spans="1:9">
      <c r="A45" s="45"/>
      <c r="B45" s="45"/>
      <c r="C45" s="52"/>
      <c r="D45" s="66"/>
      <c r="E45" s="48"/>
      <c r="F45" s="46" t="s">
        <v>150</v>
      </c>
      <c r="G45" s="46">
        <v>18000</v>
      </c>
      <c r="H45" s="50">
        <v>0.1022</v>
      </c>
      <c r="I45" s="74">
        <v>1839.6</v>
      </c>
    </row>
    <row r="46" ht="16.5" spans="1:9">
      <c r="A46" s="45"/>
      <c r="B46" s="45"/>
      <c r="C46" s="52"/>
      <c r="D46" s="66"/>
      <c r="E46" s="48"/>
      <c r="F46" s="46" t="s">
        <v>188</v>
      </c>
      <c r="G46" s="46">
        <v>360</v>
      </c>
      <c r="H46" s="50">
        <v>0.1022</v>
      </c>
      <c r="I46" s="74">
        <v>36.792</v>
      </c>
    </row>
    <row r="47" ht="16.5" spans="1:9">
      <c r="A47" s="45"/>
      <c r="B47" s="45"/>
      <c r="C47" s="52"/>
      <c r="D47" s="66"/>
      <c r="E47" s="48"/>
      <c r="F47" s="46" t="s">
        <v>136</v>
      </c>
      <c r="G47" s="46">
        <v>72000</v>
      </c>
      <c r="H47" s="50">
        <v>0.0079</v>
      </c>
      <c r="I47" s="74">
        <v>568.8</v>
      </c>
    </row>
    <row r="48" ht="16.5" spans="1:9">
      <c r="A48" s="45"/>
      <c r="B48" s="45"/>
      <c r="C48" s="52"/>
      <c r="D48" s="66"/>
      <c r="E48" s="48"/>
      <c r="F48" s="46" t="s">
        <v>20</v>
      </c>
      <c r="G48" s="46">
        <v>18000</v>
      </c>
      <c r="H48" s="50">
        <v>0.015</v>
      </c>
      <c r="I48" s="74">
        <v>270</v>
      </c>
    </row>
    <row r="49" ht="16.5" spans="1:9">
      <c r="A49" s="45">
        <v>45807</v>
      </c>
      <c r="B49" s="45" t="s">
        <v>43</v>
      </c>
      <c r="C49" s="52">
        <v>78658</v>
      </c>
      <c r="D49" s="66" t="s">
        <v>264</v>
      </c>
      <c r="E49" s="67" t="s">
        <v>265</v>
      </c>
      <c r="F49" s="49" t="s">
        <v>116</v>
      </c>
      <c r="G49" s="49">
        <v>18000</v>
      </c>
      <c r="H49" s="53">
        <v>0.0256</v>
      </c>
      <c r="I49" s="73">
        <v>460.8</v>
      </c>
    </row>
    <row r="50" ht="16.5" spans="1:9">
      <c r="A50" s="46"/>
      <c r="B50" s="45"/>
      <c r="C50" s="46"/>
      <c r="D50" s="68"/>
      <c r="E50" s="67"/>
      <c r="F50" s="49" t="s">
        <v>177</v>
      </c>
      <c r="G50" s="49">
        <v>18000</v>
      </c>
      <c r="H50" s="53">
        <v>0.0187</v>
      </c>
      <c r="I50" s="73">
        <v>336.6</v>
      </c>
    </row>
    <row r="51" ht="16.5" spans="1:9">
      <c r="A51" s="46"/>
      <c r="B51" s="45"/>
      <c r="C51" s="46"/>
      <c r="D51" s="68"/>
      <c r="E51" s="67"/>
      <c r="F51" s="46" t="s">
        <v>150</v>
      </c>
      <c r="G51" s="49">
        <v>18360</v>
      </c>
      <c r="H51" s="50">
        <v>0.1022</v>
      </c>
      <c r="I51" s="73">
        <v>1876.392</v>
      </c>
    </row>
    <row r="52" ht="16.5" spans="1:9">
      <c r="A52" s="46"/>
      <c r="B52" s="45"/>
      <c r="C52" s="46"/>
      <c r="D52" s="68"/>
      <c r="E52" s="67"/>
      <c r="F52" s="46" t="s">
        <v>266</v>
      </c>
      <c r="G52" s="49">
        <v>15000</v>
      </c>
      <c r="H52" s="50">
        <v>0.056</v>
      </c>
      <c r="I52" s="73">
        <v>840</v>
      </c>
    </row>
    <row r="53" ht="16.5" spans="1:9">
      <c r="A53" s="46"/>
      <c r="B53" s="45"/>
      <c r="C53" s="46"/>
      <c r="D53" s="68"/>
      <c r="E53" s="67"/>
      <c r="F53" s="46" t="s">
        <v>107</v>
      </c>
      <c r="G53" s="46">
        <v>90000</v>
      </c>
      <c r="H53" s="50">
        <v>0.0079</v>
      </c>
      <c r="I53" s="73">
        <v>711</v>
      </c>
    </row>
    <row r="54" ht="16.5" spans="1:9">
      <c r="A54" s="46"/>
      <c r="B54" s="45"/>
      <c r="C54" s="46"/>
      <c r="D54" s="68"/>
      <c r="E54" s="67"/>
      <c r="F54" s="49" t="s">
        <v>20</v>
      </c>
      <c r="G54" s="49">
        <v>18000</v>
      </c>
      <c r="H54" s="53">
        <v>0.015</v>
      </c>
      <c r="I54" s="73">
        <v>270</v>
      </c>
    </row>
    <row r="55" ht="33" spans="1:9">
      <c r="A55" s="45">
        <v>45819</v>
      </c>
      <c r="B55" s="45" t="s">
        <v>43</v>
      </c>
      <c r="C55" s="52" t="s">
        <v>12</v>
      </c>
      <c r="D55" s="66" t="s">
        <v>267</v>
      </c>
      <c r="E55" s="67" t="s">
        <v>268</v>
      </c>
      <c r="F55" s="49" t="s">
        <v>150</v>
      </c>
      <c r="G55" s="49">
        <v>144</v>
      </c>
      <c r="H55" s="53">
        <v>0.1141</v>
      </c>
      <c r="I55" s="73">
        <f>G55*H55</f>
        <v>16.4304</v>
      </c>
    </row>
    <row r="56" ht="16.5" spans="1:9">
      <c r="A56" s="45">
        <v>45825</v>
      </c>
      <c r="B56" s="45" t="s">
        <v>43</v>
      </c>
      <c r="C56" s="52">
        <v>83424</v>
      </c>
      <c r="D56" s="66" t="s">
        <v>269</v>
      </c>
      <c r="E56" s="67" t="s">
        <v>270</v>
      </c>
      <c r="F56" s="49" t="s">
        <v>116</v>
      </c>
      <c r="G56" s="49">
        <v>4000</v>
      </c>
      <c r="H56" s="53">
        <v>0.0256</v>
      </c>
      <c r="I56" s="73">
        <v>102.4</v>
      </c>
    </row>
    <row r="57" ht="16.5" spans="1:9">
      <c r="A57" s="69"/>
      <c r="B57" s="69"/>
      <c r="C57" s="70"/>
      <c r="D57" s="71"/>
      <c r="E57" s="72"/>
      <c r="F57" s="49" t="s">
        <v>177</v>
      </c>
      <c r="G57" s="49">
        <v>4000</v>
      </c>
      <c r="H57" s="53">
        <v>0.0187</v>
      </c>
      <c r="I57" s="73">
        <v>74.8</v>
      </c>
    </row>
    <row r="58" ht="16.5" spans="1:9">
      <c r="A58" s="46"/>
      <c r="B58" s="45"/>
      <c r="C58" s="46"/>
      <c r="D58" s="68"/>
      <c r="E58" s="67"/>
      <c r="F58" s="46" t="s">
        <v>271</v>
      </c>
      <c r="G58" s="49">
        <v>4080</v>
      </c>
      <c r="H58" s="50">
        <v>0.1022</v>
      </c>
      <c r="I58" s="73">
        <v>416.976</v>
      </c>
    </row>
    <row r="59" ht="16.5" spans="1:9">
      <c r="A59" s="46"/>
      <c r="B59" s="45"/>
      <c r="C59" s="46"/>
      <c r="D59" s="68"/>
      <c r="E59" s="67"/>
      <c r="F59" s="46" t="s">
        <v>136</v>
      </c>
      <c r="G59" s="46">
        <v>16000</v>
      </c>
      <c r="H59" s="50">
        <v>0.0075</v>
      </c>
      <c r="I59" s="73">
        <v>120</v>
      </c>
    </row>
    <row r="60" ht="16.5" spans="1:9">
      <c r="A60" s="46"/>
      <c r="B60" s="45"/>
      <c r="C60" s="46"/>
      <c r="D60" s="68"/>
      <c r="E60" s="67"/>
      <c r="F60" s="49" t="s">
        <v>20</v>
      </c>
      <c r="G60" s="49">
        <v>4000</v>
      </c>
      <c r="H60" s="53">
        <v>0.015</v>
      </c>
      <c r="I60" s="73">
        <v>60</v>
      </c>
    </row>
    <row r="61" spans="9:9">
      <c r="I61" s="44">
        <f>SUM(I3:I60)</f>
        <v>36106.8554</v>
      </c>
    </row>
  </sheetData>
  <autoFilter xmlns:etc="http://www.wps.cn/officeDocument/2017/etCustomData" ref="A2:I61" etc:filterBottomFollowUsedRange="0">
    <extLst/>
  </autoFilter>
  <mergeCells count="46">
    <mergeCell ref="A1:I1"/>
    <mergeCell ref="A3:A8"/>
    <mergeCell ref="A9:A14"/>
    <mergeCell ref="A15:A22"/>
    <mergeCell ref="A23:A30"/>
    <mergeCell ref="A31:A36"/>
    <mergeCell ref="A37:A42"/>
    <mergeCell ref="A43:A48"/>
    <mergeCell ref="A49:A54"/>
    <mergeCell ref="A56:A60"/>
    <mergeCell ref="B3:B8"/>
    <mergeCell ref="B9:B14"/>
    <mergeCell ref="B15:B22"/>
    <mergeCell ref="B23:B30"/>
    <mergeCell ref="B31:B36"/>
    <mergeCell ref="B37:B42"/>
    <mergeCell ref="B43:B48"/>
    <mergeCell ref="B49:B54"/>
    <mergeCell ref="B56:B60"/>
    <mergeCell ref="C3:C8"/>
    <mergeCell ref="C9:C14"/>
    <mergeCell ref="C15:C22"/>
    <mergeCell ref="C23:C30"/>
    <mergeCell ref="C31:C36"/>
    <mergeCell ref="C37:C42"/>
    <mergeCell ref="C43:C48"/>
    <mergeCell ref="C49:C54"/>
    <mergeCell ref="C56:C60"/>
    <mergeCell ref="D3:D8"/>
    <mergeCell ref="D9:D14"/>
    <mergeCell ref="D15:D22"/>
    <mergeCell ref="D23:D30"/>
    <mergeCell ref="D31:D36"/>
    <mergeCell ref="D37:D42"/>
    <mergeCell ref="D43:D48"/>
    <mergeCell ref="D49:D54"/>
    <mergeCell ref="D56:D60"/>
    <mergeCell ref="E3:E8"/>
    <mergeCell ref="E9:E14"/>
    <mergeCell ref="E15:E22"/>
    <mergeCell ref="E23:E30"/>
    <mergeCell ref="E31:E36"/>
    <mergeCell ref="E37:E42"/>
    <mergeCell ref="E43:E48"/>
    <mergeCell ref="E49:E54"/>
    <mergeCell ref="E56:E6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zoomScale="130" zoomScaleNormal="130" topLeftCell="C45" workbookViewId="0">
      <selection activeCell="E3" sqref="E3:E7"/>
    </sheetView>
  </sheetViews>
  <sheetFormatPr defaultColWidth="8.72727272727273" defaultRowHeight="14"/>
  <cols>
    <col min="1" max="1" width="11.9090909090909" customWidth="1"/>
    <col min="2" max="2" width="10.7272727272727" customWidth="1"/>
    <col min="3" max="3" width="7.63636363636364" customWidth="1"/>
    <col min="4" max="4" width="17.0636363636364" customWidth="1"/>
    <col min="5" max="5" width="21.7272727272727" customWidth="1"/>
    <col min="6" max="6" width="75" customWidth="1"/>
    <col min="7" max="7" width="9.72727272727273" customWidth="1"/>
    <col min="8" max="8" width="9.90909090909091" customWidth="1"/>
    <col min="9" max="9" width="11.7272727272727" customWidth="1"/>
  </cols>
  <sheetData>
    <row r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ht="16.5" spans="1:9">
      <c r="A3" s="10">
        <v>45807</v>
      </c>
      <c r="B3" s="10" t="s">
        <v>43</v>
      </c>
      <c r="C3" s="11">
        <v>80633</v>
      </c>
      <c r="D3" s="12" t="s">
        <v>272</v>
      </c>
      <c r="E3" s="18" t="s">
        <v>273</v>
      </c>
      <c r="F3" s="16" t="s">
        <v>18</v>
      </c>
      <c r="G3" s="16">
        <v>12000</v>
      </c>
      <c r="H3" s="17">
        <v>0.0256</v>
      </c>
      <c r="I3" s="32">
        <v>307.2</v>
      </c>
    </row>
    <row r="4" ht="16.5" spans="1:9">
      <c r="A4" s="14"/>
      <c r="B4" s="10"/>
      <c r="C4" s="14"/>
      <c r="D4" s="19"/>
      <c r="E4" s="18"/>
      <c r="F4" s="16" t="s">
        <v>274</v>
      </c>
      <c r="G4" s="16">
        <v>12000</v>
      </c>
      <c r="H4" s="17">
        <v>0.0349</v>
      </c>
      <c r="I4" s="32">
        <v>418.8</v>
      </c>
    </row>
    <row r="5" ht="16.5" spans="1:9">
      <c r="A5" s="14"/>
      <c r="B5" s="10"/>
      <c r="C5" s="14"/>
      <c r="D5" s="19"/>
      <c r="E5" s="18"/>
      <c r="F5" s="14" t="s">
        <v>275</v>
      </c>
      <c r="G5" s="16">
        <v>12240</v>
      </c>
      <c r="H5" s="15">
        <v>0.1121</v>
      </c>
      <c r="I5" s="32">
        <v>1372.104</v>
      </c>
    </row>
    <row r="6" ht="16.5" spans="1:9">
      <c r="A6" s="14"/>
      <c r="B6" s="10"/>
      <c r="C6" s="14"/>
      <c r="D6" s="19"/>
      <c r="E6" s="18"/>
      <c r="F6" s="14" t="s">
        <v>107</v>
      </c>
      <c r="G6" s="14">
        <v>60000</v>
      </c>
      <c r="H6" s="15">
        <v>0.0079</v>
      </c>
      <c r="I6" s="32">
        <v>474</v>
      </c>
    </row>
    <row r="7" ht="16.5" spans="1:9">
      <c r="A7" s="14"/>
      <c r="B7" s="10"/>
      <c r="C7" s="14"/>
      <c r="D7" s="19"/>
      <c r="E7" s="18"/>
      <c r="F7" s="16" t="s">
        <v>20</v>
      </c>
      <c r="G7" s="16">
        <v>12000</v>
      </c>
      <c r="H7" s="17">
        <v>0.015</v>
      </c>
      <c r="I7" s="32">
        <v>180</v>
      </c>
    </row>
    <row r="8" ht="16.5" spans="1:9">
      <c r="A8" s="10">
        <v>45817</v>
      </c>
      <c r="B8" s="10" t="s">
        <v>43</v>
      </c>
      <c r="C8" s="11">
        <v>81717</v>
      </c>
      <c r="D8" s="12" t="s">
        <v>276</v>
      </c>
      <c r="E8" s="18" t="s">
        <v>277</v>
      </c>
      <c r="F8" s="16" t="s">
        <v>18</v>
      </c>
      <c r="G8" s="16">
        <v>1500</v>
      </c>
      <c r="H8" s="17">
        <v>0.0256</v>
      </c>
      <c r="I8" s="32">
        <v>38.4</v>
      </c>
    </row>
    <row r="9" ht="16.5" spans="1:9">
      <c r="A9" s="14"/>
      <c r="B9" s="10"/>
      <c r="C9" s="14"/>
      <c r="D9" s="19"/>
      <c r="E9" s="18"/>
      <c r="F9" s="16" t="s">
        <v>274</v>
      </c>
      <c r="G9" s="16">
        <v>1500</v>
      </c>
      <c r="H9" s="17">
        <v>0.0349</v>
      </c>
      <c r="I9" s="32">
        <v>52.35</v>
      </c>
    </row>
    <row r="10" ht="16.5" spans="1:9">
      <c r="A10" s="14"/>
      <c r="B10" s="10"/>
      <c r="C10" s="14"/>
      <c r="D10" s="19"/>
      <c r="E10" s="18"/>
      <c r="F10" s="14" t="s">
        <v>275</v>
      </c>
      <c r="G10" s="16">
        <v>1530</v>
      </c>
      <c r="H10" s="15">
        <v>0.1121</v>
      </c>
      <c r="I10" s="32">
        <v>171.513</v>
      </c>
    </row>
    <row r="11" ht="16.5" spans="1:9">
      <c r="A11" s="14"/>
      <c r="B11" s="10"/>
      <c r="C11" s="14"/>
      <c r="D11" s="19"/>
      <c r="E11" s="18"/>
      <c r="F11" s="14" t="s">
        <v>107</v>
      </c>
      <c r="G11" s="14">
        <v>7500</v>
      </c>
      <c r="H11" s="15">
        <v>0.0075</v>
      </c>
      <c r="I11" s="32">
        <v>56.25</v>
      </c>
    </row>
    <row r="12" ht="16.5" spans="1:9">
      <c r="A12" s="14"/>
      <c r="B12" s="10"/>
      <c r="C12" s="14"/>
      <c r="D12" s="19"/>
      <c r="E12" s="18"/>
      <c r="F12" s="16" t="s">
        <v>20</v>
      </c>
      <c r="G12" s="16">
        <v>1500</v>
      </c>
      <c r="H12" s="17">
        <v>0.015</v>
      </c>
      <c r="I12" s="32">
        <v>22.5</v>
      </c>
    </row>
    <row r="13" ht="16.5" spans="1:9">
      <c r="A13" s="10">
        <v>45820</v>
      </c>
      <c r="B13" s="10" t="s">
        <v>43</v>
      </c>
      <c r="C13" s="11">
        <v>81497</v>
      </c>
      <c r="D13" s="12" t="s">
        <v>278</v>
      </c>
      <c r="E13" s="18" t="s">
        <v>279</v>
      </c>
      <c r="F13" s="16" t="s">
        <v>116</v>
      </c>
      <c r="G13" s="16">
        <v>1500</v>
      </c>
      <c r="H13" s="17">
        <v>0.0256</v>
      </c>
      <c r="I13" s="32">
        <v>38.4</v>
      </c>
    </row>
    <row r="14" ht="16.5" spans="1:9">
      <c r="A14" s="14"/>
      <c r="B14" s="10"/>
      <c r="C14" s="14"/>
      <c r="D14" s="19"/>
      <c r="E14" s="18"/>
      <c r="F14" s="14" t="s">
        <v>275</v>
      </c>
      <c r="G14" s="16">
        <v>1530</v>
      </c>
      <c r="H14" s="17">
        <v>0.1221</v>
      </c>
      <c r="I14" s="32">
        <v>186.813</v>
      </c>
    </row>
    <row r="15" ht="16.5" spans="1:9">
      <c r="A15" s="14"/>
      <c r="B15" s="10"/>
      <c r="C15" s="14"/>
      <c r="D15" s="19"/>
      <c r="E15" s="18"/>
      <c r="F15" s="14" t="s">
        <v>136</v>
      </c>
      <c r="G15" s="14">
        <v>6000</v>
      </c>
      <c r="H15" s="15">
        <v>0.0075</v>
      </c>
      <c r="I15" s="32">
        <v>45</v>
      </c>
    </row>
    <row r="16" ht="16.5" spans="1:9">
      <c r="A16" s="14"/>
      <c r="B16" s="10"/>
      <c r="C16" s="14"/>
      <c r="D16" s="19"/>
      <c r="E16" s="18"/>
      <c r="F16" s="16" t="s">
        <v>20</v>
      </c>
      <c r="G16" s="16">
        <v>1500</v>
      </c>
      <c r="H16" s="17">
        <v>0.015</v>
      </c>
      <c r="I16" s="32">
        <v>22.5</v>
      </c>
    </row>
    <row r="17" ht="16.5" spans="1:9">
      <c r="A17" s="10">
        <v>45820</v>
      </c>
      <c r="B17" s="10" t="s">
        <v>43</v>
      </c>
      <c r="C17" s="11">
        <v>81716</v>
      </c>
      <c r="D17" s="12" t="s">
        <v>280</v>
      </c>
      <c r="E17" s="18" t="s">
        <v>281</v>
      </c>
      <c r="F17" s="16" t="s">
        <v>18</v>
      </c>
      <c r="G17" s="16">
        <v>15000</v>
      </c>
      <c r="H17" s="15">
        <v>0.0256</v>
      </c>
      <c r="I17" s="32">
        <v>384</v>
      </c>
    </row>
    <row r="18" ht="16.5" spans="1:9">
      <c r="A18" s="14"/>
      <c r="B18" s="10"/>
      <c r="C18" s="14"/>
      <c r="D18" s="19"/>
      <c r="E18" s="18"/>
      <c r="F18" s="16" t="s">
        <v>274</v>
      </c>
      <c r="G18" s="16">
        <v>15000</v>
      </c>
      <c r="H18" s="17">
        <v>0.0349</v>
      </c>
      <c r="I18" s="32">
        <v>523.5</v>
      </c>
    </row>
    <row r="19" ht="16.5" spans="1:9">
      <c r="A19" s="14"/>
      <c r="B19" s="10"/>
      <c r="C19" s="14"/>
      <c r="D19" s="19"/>
      <c r="E19" s="18"/>
      <c r="F19" s="14" t="s">
        <v>275</v>
      </c>
      <c r="G19" s="16">
        <v>15300</v>
      </c>
      <c r="H19" s="15">
        <v>0.1121</v>
      </c>
      <c r="I19" s="32">
        <v>1715.13</v>
      </c>
    </row>
    <row r="20" ht="16.5" spans="1:9">
      <c r="A20" s="14"/>
      <c r="B20" s="10"/>
      <c r="C20" s="14"/>
      <c r="D20" s="19"/>
      <c r="E20" s="18"/>
      <c r="F20" s="14" t="s">
        <v>282</v>
      </c>
      <c r="G20" s="14">
        <v>90000</v>
      </c>
      <c r="H20" s="15">
        <v>0.0075</v>
      </c>
      <c r="I20" s="32">
        <v>675</v>
      </c>
    </row>
    <row r="21" ht="16.5" spans="1:9">
      <c r="A21" s="14"/>
      <c r="B21" s="10"/>
      <c r="C21" s="14"/>
      <c r="D21" s="19"/>
      <c r="E21" s="18"/>
      <c r="F21" s="16" t="s">
        <v>20</v>
      </c>
      <c r="G21" s="16">
        <v>15000</v>
      </c>
      <c r="H21" s="17">
        <v>0.015</v>
      </c>
      <c r="I21" s="32">
        <v>225</v>
      </c>
    </row>
    <row r="22" ht="16.5" spans="1:9">
      <c r="A22" s="10">
        <v>45811</v>
      </c>
      <c r="B22" s="10" t="s">
        <v>43</v>
      </c>
      <c r="C22" s="11">
        <v>81535</v>
      </c>
      <c r="D22" s="12" t="s">
        <v>283</v>
      </c>
      <c r="E22" s="18" t="s">
        <v>284</v>
      </c>
      <c r="F22" s="14" t="s">
        <v>116</v>
      </c>
      <c r="G22" s="14">
        <v>18000</v>
      </c>
      <c r="H22" s="15">
        <v>0.0256</v>
      </c>
      <c r="I22" s="32">
        <v>460.8</v>
      </c>
    </row>
    <row r="23" ht="16.5" spans="1:9">
      <c r="A23" s="10"/>
      <c r="B23" s="10"/>
      <c r="C23" s="11"/>
      <c r="D23" s="12"/>
      <c r="E23" s="18"/>
      <c r="F23" s="16" t="s">
        <v>177</v>
      </c>
      <c r="G23" s="14">
        <v>18000</v>
      </c>
      <c r="H23" s="17">
        <v>0.0187</v>
      </c>
      <c r="I23" s="32">
        <v>336.6</v>
      </c>
    </row>
    <row r="24" ht="16.5" spans="1:9">
      <c r="A24" s="10"/>
      <c r="B24" s="10"/>
      <c r="C24" s="11"/>
      <c r="D24" s="12"/>
      <c r="E24" s="18"/>
      <c r="F24" s="16" t="s">
        <v>285</v>
      </c>
      <c r="G24" s="14">
        <v>18000</v>
      </c>
      <c r="H24" s="17">
        <v>0.0187</v>
      </c>
      <c r="I24" s="32">
        <v>336.6</v>
      </c>
    </row>
    <row r="25" ht="16.5" spans="1:9">
      <c r="A25" s="10"/>
      <c r="B25" s="10"/>
      <c r="C25" s="11"/>
      <c r="D25" s="12"/>
      <c r="E25" s="18"/>
      <c r="F25" s="14" t="s">
        <v>271</v>
      </c>
      <c r="G25" s="14">
        <v>18360</v>
      </c>
      <c r="H25" s="15">
        <v>0.1022</v>
      </c>
      <c r="I25" s="32">
        <v>1876.392</v>
      </c>
    </row>
    <row r="26" ht="16.5" spans="1:9">
      <c r="A26" s="10"/>
      <c r="B26" s="10"/>
      <c r="C26" s="11"/>
      <c r="D26" s="12"/>
      <c r="E26" s="18"/>
      <c r="F26" s="14" t="s">
        <v>117</v>
      </c>
      <c r="G26" s="14">
        <v>18000</v>
      </c>
      <c r="H26" s="15">
        <v>0.0079</v>
      </c>
      <c r="I26" s="32">
        <v>142.2</v>
      </c>
    </row>
    <row r="27" ht="16.5" spans="1:9">
      <c r="A27" s="10"/>
      <c r="B27" s="10"/>
      <c r="C27" s="11"/>
      <c r="D27" s="12"/>
      <c r="E27" s="18"/>
      <c r="F27" s="14" t="s">
        <v>136</v>
      </c>
      <c r="G27" s="14">
        <v>72000</v>
      </c>
      <c r="H27" s="15">
        <v>0.0075</v>
      </c>
      <c r="I27" s="32">
        <v>540</v>
      </c>
    </row>
    <row r="28" ht="16.5" spans="1:9">
      <c r="A28" s="10"/>
      <c r="B28" s="10"/>
      <c r="C28" s="11"/>
      <c r="D28" s="12"/>
      <c r="E28" s="18"/>
      <c r="F28" s="14" t="s">
        <v>20</v>
      </c>
      <c r="G28" s="14">
        <v>18000</v>
      </c>
      <c r="H28" s="15">
        <v>0.015</v>
      </c>
      <c r="I28" s="32">
        <v>270</v>
      </c>
    </row>
    <row r="29" ht="16.5" spans="1:9">
      <c r="A29" s="10">
        <v>45825</v>
      </c>
      <c r="B29" s="10" t="s">
        <v>43</v>
      </c>
      <c r="C29" s="14" t="s">
        <v>12</v>
      </c>
      <c r="D29" s="12" t="s">
        <v>286</v>
      </c>
      <c r="E29" s="18" t="s">
        <v>287</v>
      </c>
      <c r="F29" s="14" t="s">
        <v>116</v>
      </c>
      <c r="G29" s="16">
        <v>26500</v>
      </c>
      <c r="H29" s="15">
        <v>0.0256</v>
      </c>
      <c r="I29" s="32">
        <v>678.4</v>
      </c>
    </row>
    <row r="30" ht="16.5" spans="1:9">
      <c r="A30" s="14"/>
      <c r="B30" s="10"/>
      <c r="C30" s="14"/>
      <c r="D30" s="19"/>
      <c r="E30" s="18"/>
      <c r="F30" s="14" t="s">
        <v>177</v>
      </c>
      <c r="G30" s="16">
        <v>26500</v>
      </c>
      <c r="H30" s="15">
        <v>0.0187</v>
      </c>
      <c r="I30" s="32">
        <v>495.55</v>
      </c>
    </row>
    <row r="31" ht="16.5" spans="1:9">
      <c r="A31" s="14"/>
      <c r="B31" s="10"/>
      <c r="C31" s="14"/>
      <c r="D31" s="19"/>
      <c r="E31" s="18"/>
      <c r="F31" s="14" t="s">
        <v>52</v>
      </c>
      <c r="G31" s="16">
        <v>26100</v>
      </c>
      <c r="H31" s="15">
        <v>0.0245</v>
      </c>
      <c r="I31" s="32">
        <v>639.45</v>
      </c>
    </row>
    <row r="32" ht="16.5" spans="1:9">
      <c r="A32" s="14"/>
      <c r="B32" s="10"/>
      <c r="C32" s="14"/>
      <c r="D32" s="19"/>
      <c r="E32" s="18"/>
      <c r="F32" s="14" t="s">
        <v>136</v>
      </c>
      <c r="G32" s="16">
        <v>76000</v>
      </c>
      <c r="H32" s="15">
        <v>0.0075</v>
      </c>
      <c r="I32" s="32">
        <v>570</v>
      </c>
    </row>
    <row r="33" ht="16.5" spans="1:9">
      <c r="A33" s="14"/>
      <c r="B33" s="10"/>
      <c r="C33" s="14"/>
      <c r="D33" s="19"/>
      <c r="E33" s="18"/>
      <c r="F33" s="14" t="s">
        <v>137</v>
      </c>
      <c r="G33" s="16">
        <v>37500</v>
      </c>
      <c r="H33" s="15">
        <v>0.0075</v>
      </c>
      <c r="I33" s="32">
        <v>281.25</v>
      </c>
    </row>
    <row r="34" ht="16.5" spans="1:9">
      <c r="A34" s="14"/>
      <c r="B34" s="10"/>
      <c r="C34" s="14"/>
      <c r="D34" s="19"/>
      <c r="E34" s="18"/>
      <c r="F34" s="14" t="s">
        <v>288</v>
      </c>
      <c r="G34" s="16">
        <v>9000</v>
      </c>
      <c r="H34" s="15">
        <v>0.0075</v>
      </c>
      <c r="I34" s="32">
        <v>67.5</v>
      </c>
    </row>
    <row r="35" ht="16.5" spans="1:9">
      <c r="A35" s="14"/>
      <c r="B35" s="10"/>
      <c r="C35" s="14"/>
      <c r="D35" s="19"/>
      <c r="E35" s="18"/>
      <c r="F35" s="14" t="s">
        <v>289</v>
      </c>
      <c r="G35" s="16">
        <v>3000</v>
      </c>
      <c r="H35" s="15">
        <v>0.0075</v>
      </c>
      <c r="I35" s="32">
        <v>22.5</v>
      </c>
    </row>
    <row r="36" ht="16.5" spans="1:9">
      <c r="A36" s="14"/>
      <c r="B36" s="10"/>
      <c r="C36" s="14"/>
      <c r="D36" s="19"/>
      <c r="E36" s="18"/>
      <c r="F36" s="14" t="s">
        <v>290</v>
      </c>
      <c r="G36" s="16">
        <v>1000</v>
      </c>
      <c r="H36" s="15">
        <v>0.0075</v>
      </c>
      <c r="I36" s="32">
        <v>7.5</v>
      </c>
    </row>
    <row r="37" ht="16.5" spans="1:9">
      <c r="A37" s="14"/>
      <c r="B37" s="10"/>
      <c r="C37" s="14"/>
      <c r="D37" s="19"/>
      <c r="E37" s="18"/>
      <c r="F37" s="14" t="s">
        <v>20</v>
      </c>
      <c r="G37" s="16">
        <v>31000</v>
      </c>
      <c r="H37" s="15">
        <v>0.015</v>
      </c>
      <c r="I37" s="32">
        <v>465</v>
      </c>
    </row>
    <row r="38" ht="16.5" spans="1:9">
      <c r="A38" s="22">
        <v>45825</v>
      </c>
      <c r="B38" s="22" t="s">
        <v>43</v>
      </c>
      <c r="C38" s="33" t="s">
        <v>12</v>
      </c>
      <c r="D38" s="24" t="s">
        <v>291</v>
      </c>
      <c r="E38" s="25" t="s">
        <v>292</v>
      </c>
      <c r="F38" s="14" t="s">
        <v>116</v>
      </c>
      <c r="G38" s="16">
        <v>18250</v>
      </c>
      <c r="H38" s="15">
        <v>0.0256</v>
      </c>
      <c r="I38" s="32">
        <v>467.2</v>
      </c>
    </row>
    <row r="39" ht="16.5" spans="1:9">
      <c r="A39" s="26"/>
      <c r="B39" s="26"/>
      <c r="C39" s="34"/>
      <c r="D39" s="28"/>
      <c r="E39" s="29"/>
      <c r="F39" s="14" t="s">
        <v>177</v>
      </c>
      <c r="G39" s="16">
        <v>18250</v>
      </c>
      <c r="H39" s="15">
        <v>0.0187</v>
      </c>
      <c r="I39" s="32">
        <v>341.275</v>
      </c>
    </row>
    <row r="40" ht="16.5" spans="1:9">
      <c r="A40" s="26"/>
      <c r="B40" s="26"/>
      <c r="C40" s="34"/>
      <c r="D40" s="28"/>
      <c r="E40" s="29"/>
      <c r="F40" s="14" t="s">
        <v>52</v>
      </c>
      <c r="G40" s="16">
        <v>18350</v>
      </c>
      <c r="H40" s="15" t="s">
        <v>293</v>
      </c>
      <c r="I40" s="32">
        <v>449.575</v>
      </c>
    </row>
    <row r="41" ht="16.5" spans="1:9">
      <c r="A41" s="26"/>
      <c r="B41" s="26"/>
      <c r="C41" s="34"/>
      <c r="D41" s="28"/>
      <c r="E41" s="29"/>
      <c r="F41" s="14" t="s">
        <v>136</v>
      </c>
      <c r="G41" s="16">
        <v>50200</v>
      </c>
      <c r="H41" s="15">
        <v>0.0075</v>
      </c>
      <c r="I41" s="32">
        <v>376.5</v>
      </c>
    </row>
    <row r="42" ht="16.5" spans="1:9">
      <c r="A42" s="26"/>
      <c r="B42" s="26"/>
      <c r="C42" s="34"/>
      <c r="D42" s="28"/>
      <c r="E42" s="29"/>
      <c r="F42" s="14" t="s">
        <v>137</v>
      </c>
      <c r="G42" s="16">
        <v>28500</v>
      </c>
      <c r="H42" s="15">
        <v>0.0075</v>
      </c>
      <c r="I42" s="32">
        <v>213.75</v>
      </c>
    </row>
    <row r="43" ht="16.5" spans="1:9">
      <c r="A43" s="35"/>
      <c r="B43" s="35"/>
      <c r="C43" s="36"/>
      <c r="D43" s="37"/>
      <c r="E43" s="38"/>
      <c r="F43" s="16" t="s">
        <v>20</v>
      </c>
      <c r="G43" s="16">
        <v>18250</v>
      </c>
      <c r="H43" s="15">
        <v>0.015</v>
      </c>
      <c r="I43" s="32">
        <v>273.75</v>
      </c>
    </row>
    <row r="44" ht="16.5" spans="1:9">
      <c r="A44" s="10">
        <v>45826</v>
      </c>
      <c r="B44" s="10" t="s">
        <v>43</v>
      </c>
      <c r="C44" s="11" t="s">
        <v>294</v>
      </c>
      <c r="D44" s="20" t="s">
        <v>295</v>
      </c>
      <c r="E44" s="13" t="s">
        <v>296</v>
      </c>
      <c r="F44" s="14" t="s">
        <v>18</v>
      </c>
      <c r="G44" s="16">
        <v>26100</v>
      </c>
      <c r="H44" s="15">
        <v>0.0256</v>
      </c>
      <c r="I44" s="32">
        <v>668.16</v>
      </c>
    </row>
    <row r="45" ht="16.5" spans="1:9">
      <c r="A45" s="14"/>
      <c r="B45" s="10"/>
      <c r="C45" s="14"/>
      <c r="D45" s="21"/>
      <c r="E45" s="13"/>
      <c r="F45" s="14" t="s">
        <v>177</v>
      </c>
      <c r="G45" s="16">
        <v>26100</v>
      </c>
      <c r="H45" s="15">
        <v>0.0187</v>
      </c>
      <c r="I45" s="32">
        <v>488.07</v>
      </c>
    </row>
    <row r="46" ht="16.5" spans="1:9">
      <c r="A46" s="14"/>
      <c r="B46" s="10"/>
      <c r="C46" s="14"/>
      <c r="D46" s="21"/>
      <c r="E46" s="13"/>
      <c r="F46" s="14" t="s">
        <v>52</v>
      </c>
      <c r="G46" s="16">
        <v>26100</v>
      </c>
      <c r="H46" s="15">
        <v>0.0245</v>
      </c>
      <c r="I46" s="32">
        <v>639.45</v>
      </c>
    </row>
    <row r="47" ht="16.5" spans="1:9">
      <c r="A47" s="14"/>
      <c r="B47" s="10"/>
      <c r="C47" s="14"/>
      <c r="D47" s="21"/>
      <c r="E47" s="13"/>
      <c r="F47" s="14" t="s">
        <v>297</v>
      </c>
      <c r="G47" s="16">
        <v>24000</v>
      </c>
      <c r="H47" s="15">
        <v>0.0075</v>
      </c>
      <c r="I47" s="32">
        <v>180</v>
      </c>
    </row>
    <row r="48" ht="16.5" spans="1:9">
      <c r="A48" s="14"/>
      <c r="B48" s="10"/>
      <c r="C48" s="14"/>
      <c r="D48" s="21"/>
      <c r="E48" s="13"/>
      <c r="F48" s="14" t="s">
        <v>107</v>
      </c>
      <c r="G48" s="16">
        <v>100500</v>
      </c>
      <c r="H48" s="15">
        <v>0.0075</v>
      </c>
      <c r="I48" s="32">
        <v>753.75</v>
      </c>
    </row>
    <row r="49" ht="16.5" spans="1:9">
      <c r="A49" s="14"/>
      <c r="B49" s="10"/>
      <c r="C49" s="14"/>
      <c r="D49" s="21"/>
      <c r="E49" s="13"/>
      <c r="F49" s="14" t="s">
        <v>20</v>
      </c>
      <c r="G49" s="16">
        <v>26100</v>
      </c>
      <c r="H49" s="15">
        <v>0.015</v>
      </c>
      <c r="I49" s="32">
        <v>391.5</v>
      </c>
    </row>
    <row r="50" ht="16.5" spans="1:9">
      <c r="A50" s="10">
        <v>45826</v>
      </c>
      <c r="B50" s="10" t="s">
        <v>43</v>
      </c>
      <c r="C50" s="11" t="s">
        <v>298</v>
      </c>
      <c r="D50" s="20" t="s">
        <v>299</v>
      </c>
      <c r="E50" s="13" t="s">
        <v>300</v>
      </c>
      <c r="F50" s="14" t="s">
        <v>116</v>
      </c>
      <c r="G50" s="16">
        <v>6000</v>
      </c>
      <c r="H50" s="15">
        <v>0.0256</v>
      </c>
      <c r="I50" s="32">
        <v>153.6</v>
      </c>
    </row>
    <row r="51" ht="16.5" spans="1:9">
      <c r="A51" s="14"/>
      <c r="B51" s="10"/>
      <c r="C51" s="14"/>
      <c r="D51" s="21"/>
      <c r="E51" s="13"/>
      <c r="F51" s="14" t="s">
        <v>177</v>
      </c>
      <c r="G51" s="16">
        <v>6000</v>
      </c>
      <c r="H51" s="15">
        <v>0.0187</v>
      </c>
      <c r="I51" s="32">
        <v>112.2</v>
      </c>
    </row>
    <row r="52" ht="16.5" spans="1:9">
      <c r="A52" s="14"/>
      <c r="B52" s="10"/>
      <c r="C52" s="14"/>
      <c r="D52" s="21"/>
      <c r="E52" s="13"/>
      <c r="F52" s="14" t="s">
        <v>52</v>
      </c>
      <c r="G52" s="16">
        <v>6000</v>
      </c>
      <c r="H52" s="15">
        <v>0.0245</v>
      </c>
      <c r="I52" s="32">
        <v>147</v>
      </c>
    </row>
    <row r="53" ht="16.5" spans="1:9">
      <c r="A53" s="14"/>
      <c r="B53" s="10"/>
      <c r="C53" s="14"/>
      <c r="D53" s="21"/>
      <c r="E53" s="13"/>
      <c r="F53" s="14" t="s">
        <v>136</v>
      </c>
      <c r="G53" s="16">
        <v>24000</v>
      </c>
      <c r="H53" s="15">
        <v>0.0075</v>
      </c>
      <c r="I53" s="32">
        <v>180</v>
      </c>
    </row>
    <row r="54" ht="16.5" spans="1:9">
      <c r="A54" s="14"/>
      <c r="B54" s="10"/>
      <c r="C54" s="14"/>
      <c r="D54" s="21"/>
      <c r="E54" s="13"/>
      <c r="F54" s="14" t="s">
        <v>20</v>
      </c>
      <c r="G54" s="16">
        <v>6000</v>
      </c>
      <c r="H54" s="15">
        <v>0.015</v>
      </c>
      <c r="I54" s="32">
        <v>90</v>
      </c>
    </row>
    <row r="55" ht="16.5" spans="1:9">
      <c r="A55" s="10">
        <v>45826</v>
      </c>
      <c r="B55" s="10" t="s">
        <v>43</v>
      </c>
      <c r="C55" s="11">
        <v>83103</v>
      </c>
      <c r="D55" s="12" t="s">
        <v>301</v>
      </c>
      <c r="E55" s="13" t="s">
        <v>302</v>
      </c>
      <c r="F55" s="14" t="s">
        <v>116</v>
      </c>
      <c r="G55" s="14">
        <v>6000</v>
      </c>
      <c r="H55" s="15">
        <v>0.0256</v>
      </c>
      <c r="I55" s="32">
        <v>153.6</v>
      </c>
    </row>
    <row r="56" ht="16.5" spans="1:9">
      <c r="A56" s="10"/>
      <c r="B56" s="10"/>
      <c r="C56" s="11"/>
      <c r="D56" s="12"/>
      <c r="E56" s="13"/>
      <c r="F56" s="14" t="s">
        <v>285</v>
      </c>
      <c r="G56" s="14">
        <v>6000</v>
      </c>
      <c r="H56" s="15">
        <v>0.0187</v>
      </c>
      <c r="I56" s="32">
        <v>112.2</v>
      </c>
    </row>
    <row r="57" ht="16.5" spans="1:9">
      <c r="A57" s="10"/>
      <c r="B57" s="10"/>
      <c r="C57" s="11"/>
      <c r="D57" s="12"/>
      <c r="E57" s="13"/>
      <c r="F57" s="16" t="s">
        <v>177</v>
      </c>
      <c r="G57" s="14">
        <v>6000</v>
      </c>
      <c r="H57" s="17">
        <v>0.0187</v>
      </c>
      <c r="I57" s="32">
        <v>112.2</v>
      </c>
    </row>
    <row r="58" ht="16.5" spans="1:9">
      <c r="A58" s="10"/>
      <c r="B58" s="10"/>
      <c r="C58" s="11"/>
      <c r="D58" s="12"/>
      <c r="E58" s="13"/>
      <c r="F58" s="14" t="s">
        <v>271</v>
      </c>
      <c r="G58" s="14">
        <v>6120</v>
      </c>
      <c r="H58" s="15">
        <v>0.1022</v>
      </c>
      <c r="I58" s="32">
        <v>625.464</v>
      </c>
    </row>
    <row r="59" ht="16.5" spans="1:9">
      <c r="A59" s="10"/>
      <c r="B59" s="10"/>
      <c r="C59" s="11"/>
      <c r="D59" s="12"/>
      <c r="E59" s="13"/>
      <c r="F59" s="14" t="s">
        <v>117</v>
      </c>
      <c r="G59" s="14">
        <v>6000</v>
      </c>
      <c r="H59" s="15">
        <v>0.0079</v>
      </c>
      <c r="I59" s="32">
        <v>47.4</v>
      </c>
    </row>
    <row r="60" ht="16.5" spans="1:9">
      <c r="A60" s="10"/>
      <c r="B60" s="10"/>
      <c r="C60" s="11"/>
      <c r="D60" s="12"/>
      <c r="E60" s="13"/>
      <c r="F60" s="14" t="s">
        <v>107</v>
      </c>
      <c r="G60" s="14">
        <v>30000</v>
      </c>
      <c r="H60" s="15">
        <v>0.0075</v>
      </c>
      <c r="I60" s="32">
        <v>225</v>
      </c>
    </row>
    <row r="61" ht="16.5" spans="1:9">
      <c r="A61" s="10"/>
      <c r="B61" s="10"/>
      <c r="C61" s="11"/>
      <c r="D61" s="12"/>
      <c r="E61" s="13"/>
      <c r="F61" s="14" t="s">
        <v>20</v>
      </c>
      <c r="G61" s="14">
        <v>6000</v>
      </c>
      <c r="H61" s="15">
        <v>0.015</v>
      </c>
      <c r="I61" s="32">
        <v>90</v>
      </c>
    </row>
    <row r="62" ht="16.5" spans="1:9">
      <c r="A62" s="22">
        <v>45828</v>
      </c>
      <c r="B62" s="22" t="s">
        <v>43</v>
      </c>
      <c r="C62" s="33" t="s">
        <v>12</v>
      </c>
      <c r="D62" s="39" t="s">
        <v>303</v>
      </c>
      <c r="E62" s="40" t="s">
        <v>304</v>
      </c>
      <c r="F62" s="14" t="s">
        <v>136</v>
      </c>
      <c r="G62" s="16">
        <v>48000</v>
      </c>
      <c r="H62" s="15">
        <v>0.0079</v>
      </c>
      <c r="I62" s="32">
        <v>379.2</v>
      </c>
    </row>
    <row r="63" ht="16.5" spans="1:9">
      <c r="A63" s="26"/>
      <c r="B63" s="26"/>
      <c r="C63" s="34"/>
      <c r="D63" s="41"/>
      <c r="E63" s="42"/>
      <c r="F63" s="14" t="s">
        <v>137</v>
      </c>
      <c r="G63" s="16">
        <v>30000</v>
      </c>
      <c r="H63" s="15">
        <v>0.0079</v>
      </c>
      <c r="I63" s="32">
        <v>237</v>
      </c>
    </row>
    <row r="64" ht="16.5" spans="1:9">
      <c r="A64" s="22">
        <v>45840</v>
      </c>
      <c r="B64" s="33" t="s">
        <v>43</v>
      </c>
      <c r="C64" s="23" t="s">
        <v>305</v>
      </c>
      <c r="D64" s="39" t="s">
        <v>306</v>
      </c>
      <c r="E64" s="40" t="s">
        <v>307</v>
      </c>
      <c r="F64" s="14" t="s">
        <v>18</v>
      </c>
      <c r="G64" s="16">
        <v>32000</v>
      </c>
      <c r="H64" s="15">
        <v>0.035</v>
      </c>
      <c r="I64" s="32">
        <v>1120</v>
      </c>
    </row>
    <row r="65" ht="16.5" spans="1:9">
      <c r="A65" s="26"/>
      <c r="B65" s="34"/>
      <c r="C65" s="27"/>
      <c r="D65" s="41"/>
      <c r="E65" s="42"/>
      <c r="F65" s="14" t="s">
        <v>177</v>
      </c>
      <c r="G65" s="16">
        <v>32000</v>
      </c>
      <c r="H65" s="15">
        <v>0.0266</v>
      </c>
      <c r="I65" s="32">
        <v>851.2</v>
      </c>
    </row>
    <row r="66" ht="16.5" spans="1:9">
      <c r="A66" s="35"/>
      <c r="B66" s="36"/>
      <c r="C66" s="43"/>
      <c r="D66" s="41"/>
      <c r="E66" s="42"/>
      <c r="F66" s="14" t="s">
        <v>117</v>
      </c>
      <c r="G66" s="16">
        <v>32000</v>
      </c>
      <c r="H66" s="15">
        <v>0.0079</v>
      </c>
      <c r="I66" s="32">
        <v>252.8</v>
      </c>
    </row>
    <row r="67" ht="16.5" spans="1:9">
      <c r="A67" s="10">
        <v>45840</v>
      </c>
      <c r="B67" s="10" t="s">
        <v>43</v>
      </c>
      <c r="C67" s="11" t="s">
        <v>308</v>
      </c>
      <c r="D67" s="20" t="s">
        <v>309</v>
      </c>
      <c r="E67" s="13" t="s">
        <v>310</v>
      </c>
      <c r="F67" s="14" t="s">
        <v>18</v>
      </c>
      <c r="G67" s="16">
        <v>63000</v>
      </c>
      <c r="H67" s="15">
        <v>0.035</v>
      </c>
      <c r="I67" s="32">
        <v>2205</v>
      </c>
    </row>
    <row r="68" ht="16.5" spans="1:9">
      <c r="A68" s="14"/>
      <c r="B68" s="10"/>
      <c r="C68" s="14"/>
      <c r="D68" s="21"/>
      <c r="E68" s="13"/>
      <c r="F68" s="14" t="s">
        <v>177</v>
      </c>
      <c r="G68" s="16">
        <v>63000</v>
      </c>
      <c r="H68" s="15">
        <v>0.0266</v>
      </c>
      <c r="I68" s="32">
        <v>1675.8</v>
      </c>
    </row>
    <row r="69" ht="16.5" spans="1:9">
      <c r="A69" s="14"/>
      <c r="B69" s="10"/>
      <c r="C69" s="14"/>
      <c r="D69" s="21"/>
      <c r="E69" s="13"/>
      <c r="F69" s="14" t="s">
        <v>117</v>
      </c>
      <c r="G69" s="16">
        <v>63000</v>
      </c>
      <c r="H69" s="15">
        <v>0.0079</v>
      </c>
      <c r="I69" s="32">
        <v>497.7</v>
      </c>
    </row>
    <row r="70" ht="16.5" spans="1:9">
      <c r="A70" s="10">
        <v>45840</v>
      </c>
      <c r="B70" s="10" t="s">
        <v>43</v>
      </c>
      <c r="C70" s="11" t="s">
        <v>311</v>
      </c>
      <c r="D70" s="20" t="s">
        <v>312</v>
      </c>
      <c r="E70" s="13" t="s">
        <v>313</v>
      </c>
      <c r="F70" s="14" t="s">
        <v>18</v>
      </c>
      <c r="G70" s="16">
        <v>78000</v>
      </c>
      <c r="H70" s="15">
        <v>0.035</v>
      </c>
      <c r="I70" s="32">
        <v>2730</v>
      </c>
    </row>
    <row r="71" ht="16.5" spans="1:9">
      <c r="A71" s="14"/>
      <c r="B71" s="10"/>
      <c r="C71" s="14"/>
      <c r="D71" s="21"/>
      <c r="E71" s="13"/>
      <c r="F71" s="14" t="s">
        <v>314</v>
      </c>
      <c r="G71" s="16">
        <v>441</v>
      </c>
      <c r="H71" s="15">
        <v>0.0266</v>
      </c>
      <c r="I71" s="32">
        <v>11.7306</v>
      </c>
    </row>
    <row r="72" ht="16.5" spans="1:9">
      <c r="A72" s="14"/>
      <c r="B72" s="10"/>
      <c r="C72" s="14"/>
      <c r="D72" s="21"/>
      <c r="E72" s="13"/>
      <c r="F72" s="14" t="s">
        <v>177</v>
      </c>
      <c r="G72" s="16">
        <v>78000</v>
      </c>
      <c r="H72" s="15">
        <v>0.0266</v>
      </c>
      <c r="I72" s="32">
        <v>2074.8</v>
      </c>
    </row>
    <row r="73" ht="16.5" spans="1:9">
      <c r="A73" s="14"/>
      <c r="B73" s="10"/>
      <c r="C73" s="14"/>
      <c r="D73" s="21"/>
      <c r="E73" s="13"/>
      <c r="F73" s="14" t="s">
        <v>117</v>
      </c>
      <c r="G73" s="16">
        <v>78000</v>
      </c>
      <c r="H73" s="15">
        <v>0.0079</v>
      </c>
      <c r="I73" s="32">
        <v>616.2</v>
      </c>
    </row>
    <row r="74" ht="16.5" spans="1:9">
      <c r="A74" s="22">
        <v>45840</v>
      </c>
      <c r="B74" s="33" t="s">
        <v>43</v>
      </c>
      <c r="C74" s="23" t="s">
        <v>315</v>
      </c>
      <c r="D74" s="39" t="s">
        <v>316</v>
      </c>
      <c r="E74" s="40" t="s">
        <v>317</v>
      </c>
      <c r="F74" s="14" t="s">
        <v>18</v>
      </c>
      <c r="G74" s="16">
        <v>25000</v>
      </c>
      <c r="H74" s="15">
        <v>0.035</v>
      </c>
      <c r="I74" s="32">
        <v>875</v>
      </c>
    </row>
    <row r="75" ht="16.5" spans="1:9">
      <c r="A75" s="26"/>
      <c r="B75" s="34"/>
      <c r="C75" s="27"/>
      <c r="D75" s="41"/>
      <c r="E75" s="42"/>
      <c r="F75" s="14" t="s">
        <v>177</v>
      </c>
      <c r="G75" s="16">
        <v>25000</v>
      </c>
      <c r="H75" s="15">
        <v>0.0266</v>
      </c>
      <c r="I75" s="32">
        <v>665</v>
      </c>
    </row>
    <row r="76" ht="16.5" spans="1:9">
      <c r="A76" s="35"/>
      <c r="B76" s="36"/>
      <c r="C76" s="43"/>
      <c r="D76" s="41"/>
      <c r="E76" s="42"/>
      <c r="F76" s="14" t="s">
        <v>117</v>
      </c>
      <c r="G76" s="16">
        <v>25000</v>
      </c>
      <c r="H76" s="15">
        <v>0.0079</v>
      </c>
      <c r="I76" s="32">
        <v>197.5</v>
      </c>
    </row>
    <row r="77" ht="16.5" spans="1:9">
      <c r="A77" s="10">
        <v>45841</v>
      </c>
      <c r="B77" s="10" t="s">
        <v>43</v>
      </c>
      <c r="C77" s="11" t="s">
        <v>318</v>
      </c>
      <c r="D77" s="20" t="s">
        <v>319</v>
      </c>
      <c r="E77" s="13" t="s">
        <v>320</v>
      </c>
      <c r="F77" s="14" t="s">
        <v>117</v>
      </c>
      <c r="G77" s="16">
        <v>28000</v>
      </c>
      <c r="H77" s="15">
        <v>0.0079</v>
      </c>
      <c r="I77" s="32">
        <v>221.2</v>
      </c>
    </row>
    <row r="78" ht="16.5" spans="1:9">
      <c r="A78" s="14"/>
      <c r="B78" s="10"/>
      <c r="C78" s="14"/>
      <c r="D78" s="21"/>
      <c r="E78" s="13"/>
      <c r="F78" s="14" t="s">
        <v>321</v>
      </c>
      <c r="G78" s="16">
        <v>84000</v>
      </c>
      <c r="H78" s="15">
        <v>0.0079</v>
      </c>
      <c r="I78" s="32">
        <v>663.6</v>
      </c>
    </row>
    <row r="79" ht="16.5" spans="1:9">
      <c r="A79" s="14"/>
      <c r="B79" s="10"/>
      <c r="C79" s="14"/>
      <c r="D79" s="21"/>
      <c r="E79" s="13"/>
      <c r="F79" s="14" t="s">
        <v>322</v>
      </c>
      <c r="G79" s="16">
        <v>56000</v>
      </c>
      <c r="H79" s="15">
        <v>0.0079</v>
      </c>
      <c r="I79" s="32">
        <v>442.4</v>
      </c>
    </row>
    <row r="80" ht="16.5" spans="1:9">
      <c r="A80" s="10">
        <v>45841</v>
      </c>
      <c r="B80" s="33" t="s">
        <v>43</v>
      </c>
      <c r="C80" s="23" t="s">
        <v>323</v>
      </c>
      <c r="D80" s="39" t="s">
        <v>324</v>
      </c>
      <c r="E80" s="40" t="s">
        <v>325</v>
      </c>
      <c r="F80" s="14" t="s">
        <v>117</v>
      </c>
      <c r="G80" s="16">
        <v>12000</v>
      </c>
      <c r="H80" s="15">
        <v>0.0079</v>
      </c>
      <c r="I80" s="32">
        <v>94.8</v>
      </c>
    </row>
    <row r="81" ht="16.5" spans="1:9">
      <c r="A81" s="14"/>
      <c r="B81" s="34"/>
      <c r="C81" s="27"/>
      <c r="D81" s="41"/>
      <c r="E81" s="42"/>
      <c r="F81" s="14" t="s">
        <v>321</v>
      </c>
      <c r="G81" s="16">
        <v>36000</v>
      </c>
      <c r="H81" s="15">
        <v>0.0079</v>
      </c>
      <c r="I81" s="32">
        <v>284.4</v>
      </c>
    </row>
    <row r="82" ht="16.5" spans="1:9">
      <c r="A82" s="14"/>
      <c r="B82" s="34"/>
      <c r="C82" s="27"/>
      <c r="D82" s="41"/>
      <c r="E82" s="42"/>
      <c r="F82" s="14" t="s">
        <v>322</v>
      </c>
      <c r="G82" s="16">
        <v>24000</v>
      </c>
      <c r="H82" s="15">
        <v>0.0079</v>
      </c>
      <c r="I82" s="32">
        <v>189.6</v>
      </c>
    </row>
    <row r="83" ht="16.5" spans="1:9">
      <c r="A83" s="10">
        <v>45841</v>
      </c>
      <c r="B83" s="10" t="s">
        <v>43</v>
      </c>
      <c r="C83" s="11" t="s">
        <v>12</v>
      </c>
      <c r="D83" s="20" t="s">
        <v>326</v>
      </c>
      <c r="E83" s="13" t="s">
        <v>327</v>
      </c>
      <c r="F83" s="14" t="s">
        <v>321</v>
      </c>
      <c r="G83" s="16">
        <v>74220</v>
      </c>
      <c r="H83" s="15">
        <v>0.0075</v>
      </c>
      <c r="I83" s="32">
        <v>556.65</v>
      </c>
    </row>
    <row r="84" ht="16.5" spans="1:9">
      <c r="A84" s="14"/>
      <c r="B84" s="10"/>
      <c r="C84" s="14"/>
      <c r="D84" s="21"/>
      <c r="E84" s="13"/>
      <c r="F84" s="14" t="s">
        <v>322</v>
      </c>
      <c r="G84" s="16">
        <v>42520</v>
      </c>
      <c r="H84" s="15">
        <v>0.0075</v>
      </c>
      <c r="I84" s="32">
        <v>318.9</v>
      </c>
    </row>
    <row r="85" ht="16.5" spans="1:9">
      <c r="A85" s="14"/>
      <c r="B85" s="10"/>
      <c r="C85" s="14"/>
      <c r="D85" s="21"/>
      <c r="E85" s="13"/>
      <c r="F85" s="14" t="s">
        <v>328</v>
      </c>
      <c r="G85" s="16">
        <v>69300</v>
      </c>
      <c r="H85" s="15">
        <v>0.0075</v>
      </c>
      <c r="I85" s="32">
        <v>519.75</v>
      </c>
    </row>
    <row r="86" ht="16.5" spans="1:9">
      <c r="A86" s="14"/>
      <c r="B86" s="10"/>
      <c r="C86" s="14"/>
      <c r="D86" s="21"/>
      <c r="E86" s="13"/>
      <c r="F86" s="14" t="s">
        <v>20</v>
      </c>
      <c r="G86" s="14">
        <v>12000</v>
      </c>
      <c r="H86" s="15">
        <v>0.015</v>
      </c>
      <c r="I86" s="32">
        <v>180</v>
      </c>
    </row>
    <row r="87" ht="16.5" spans="1:9">
      <c r="A87" s="10">
        <v>45841</v>
      </c>
      <c r="B87" s="14" t="s">
        <v>43</v>
      </c>
      <c r="C87" s="11" t="s">
        <v>12</v>
      </c>
      <c r="D87" s="20" t="s">
        <v>329</v>
      </c>
      <c r="E87" s="13" t="s">
        <v>330</v>
      </c>
      <c r="F87" s="14" t="s">
        <v>321</v>
      </c>
      <c r="G87" s="16">
        <v>35880</v>
      </c>
      <c r="H87" s="15">
        <v>0.0075</v>
      </c>
      <c r="I87" s="32">
        <v>269.1</v>
      </c>
    </row>
    <row r="88" ht="16.5" spans="1:9">
      <c r="A88" s="10"/>
      <c r="B88" s="14"/>
      <c r="C88" s="11"/>
      <c r="D88" s="20"/>
      <c r="E88" s="13"/>
      <c r="F88" s="14" t="s">
        <v>322</v>
      </c>
      <c r="G88" s="16">
        <v>23400</v>
      </c>
      <c r="H88" s="15">
        <v>0.0075</v>
      </c>
      <c r="I88" s="32">
        <v>175.5</v>
      </c>
    </row>
    <row r="89" ht="16.5" spans="1:9">
      <c r="A89" s="10"/>
      <c r="B89" s="14"/>
      <c r="C89" s="11"/>
      <c r="D89" s="20"/>
      <c r="E89" s="13"/>
      <c r="F89" s="14" t="s">
        <v>328</v>
      </c>
      <c r="G89" s="16">
        <v>15120</v>
      </c>
      <c r="H89" s="15">
        <v>0.0075</v>
      </c>
      <c r="I89" s="32">
        <v>113.4</v>
      </c>
    </row>
    <row r="90" ht="16.5" spans="1:9">
      <c r="A90" s="10"/>
      <c r="B90" s="14"/>
      <c r="C90" s="11"/>
      <c r="D90" s="20"/>
      <c r="E90" s="13"/>
      <c r="F90" s="14" t="s">
        <v>20</v>
      </c>
      <c r="G90" s="16">
        <v>17550</v>
      </c>
      <c r="H90" s="15">
        <v>0.015</v>
      </c>
      <c r="I90" s="32">
        <v>263.25</v>
      </c>
    </row>
    <row r="91" ht="16.5" spans="1:9">
      <c r="A91" s="10">
        <v>45841</v>
      </c>
      <c r="B91" s="10" t="s">
        <v>43</v>
      </c>
      <c r="C91" s="11" t="s">
        <v>331</v>
      </c>
      <c r="D91" s="12" t="s">
        <v>332</v>
      </c>
      <c r="E91" s="18" t="s">
        <v>333</v>
      </c>
      <c r="F91" s="16" t="s">
        <v>116</v>
      </c>
      <c r="G91" s="16">
        <v>8000</v>
      </c>
      <c r="H91" s="17">
        <v>0.0256</v>
      </c>
      <c r="I91" s="32">
        <v>204.8</v>
      </c>
    </row>
    <row r="92" ht="16.5" spans="1:9">
      <c r="A92" s="10"/>
      <c r="B92" s="10"/>
      <c r="C92" s="11"/>
      <c r="D92" s="12"/>
      <c r="E92" s="18"/>
      <c r="F92" s="16" t="s">
        <v>177</v>
      </c>
      <c r="G92" s="16">
        <v>8000</v>
      </c>
      <c r="H92" s="17">
        <v>0.0187</v>
      </c>
      <c r="I92" s="32">
        <v>149.6</v>
      </c>
    </row>
    <row r="93" ht="16.5" spans="1:9">
      <c r="A93" s="14"/>
      <c r="B93" s="10"/>
      <c r="C93" s="14"/>
      <c r="D93" s="19"/>
      <c r="E93" s="18"/>
      <c r="F93" s="14" t="s">
        <v>271</v>
      </c>
      <c r="G93" s="16">
        <v>8160</v>
      </c>
      <c r="H93" s="15">
        <v>0.1022</v>
      </c>
      <c r="I93" s="32">
        <v>833.952</v>
      </c>
    </row>
    <row r="94" ht="16.5" spans="1:9">
      <c r="A94" s="14"/>
      <c r="B94" s="10"/>
      <c r="C94" s="14"/>
      <c r="D94" s="19"/>
      <c r="E94" s="18"/>
      <c r="F94" s="14" t="s">
        <v>136</v>
      </c>
      <c r="G94" s="14">
        <v>32000</v>
      </c>
      <c r="H94" s="15">
        <v>0.0075</v>
      </c>
      <c r="I94" s="32">
        <v>240</v>
      </c>
    </row>
    <row r="95" ht="16.5" spans="1:9">
      <c r="A95" s="14"/>
      <c r="B95" s="10"/>
      <c r="C95" s="14"/>
      <c r="D95" s="19"/>
      <c r="E95" s="18"/>
      <c r="F95" s="16" t="s">
        <v>20</v>
      </c>
      <c r="G95" s="16">
        <v>8000</v>
      </c>
      <c r="H95" s="17">
        <v>0.015</v>
      </c>
      <c r="I95" s="32">
        <v>120</v>
      </c>
    </row>
    <row r="96" ht="16.5" spans="1:9">
      <c r="A96" s="22">
        <v>45846</v>
      </c>
      <c r="B96" s="22" t="s">
        <v>43</v>
      </c>
      <c r="C96" s="23">
        <v>81680</v>
      </c>
      <c r="D96" s="24" t="s">
        <v>334</v>
      </c>
      <c r="E96" s="25" t="s">
        <v>335</v>
      </c>
      <c r="F96" s="14" t="s">
        <v>116</v>
      </c>
      <c r="G96" s="16">
        <v>100000</v>
      </c>
      <c r="H96" s="17">
        <v>0.035</v>
      </c>
      <c r="I96" s="32">
        <v>3500</v>
      </c>
    </row>
    <row r="97" ht="16.5" spans="1:9">
      <c r="A97" s="26"/>
      <c r="B97" s="26"/>
      <c r="C97" s="27"/>
      <c r="D97" s="28"/>
      <c r="E97" s="29"/>
      <c r="F97" s="14" t="s">
        <v>177</v>
      </c>
      <c r="G97" s="16">
        <v>100000</v>
      </c>
      <c r="H97" s="17">
        <v>0.0266</v>
      </c>
      <c r="I97" s="32">
        <v>2660</v>
      </c>
    </row>
    <row r="98" ht="16.5" spans="1:9">
      <c r="A98" s="26"/>
      <c r="B98" s="26"/>
      <c r="C98" s="27"/>
      <c r="D98" s="28"/>
      <c r="E98" s="29"/>
      <c r="F98" s="14" t="s">
        <v>117</v>
      </c>
      <c r="G98" s="16">
        <v>100000</v>
      </c>
      <c r="H98" s="17">
        <v>0.0079</v>
      </c>
      <c r="I98" s="32">
        <v>790</v>
      </c>
    </row>
    <row r="99" ht="16.5" spans="1:9">
      <c r="A99" s="26"/>
      <c r="B99" s="26"/>
      <c r="C99" s="27"/>
      <c r="D99" s="28"/>
      <c r="E99" s="29"/>
      <c r="F99" s="16" t="s">
        <v>150</v>
      </c>
      <c r="G99" s="16">
        <v>126100</v>
      </c>
      <c r="H99" s="17">
        <v>0.1022</v>
      </c>
      <c r="I99" s="32">
        <v>12887.42</v>
      </c>
    </row>
    <row r="100" ht="16.5" spans="1:9">
      <c r="A100" s="22">
        <v>45846</v>
      </c>
      <c r="B100" s="22" t="s">
        <v>43</v>
      </c>
      <c r="C100" s="23">
        <v>84580</v>
      </c>
      <c r="D100" s="24" t="s">
        <v>336</v>
      </c>
      <c r="E100" s="25" t="s">
        <v>337</v>
      </c>
      <c r="F100" s="14" t="s">
        <v>116</v>
      </c>
      <c r="G100" s="16">
        <v>45000</v>
      </c>
      <c r="H100" s="17">
        <v>0.035</v>
      </c>
      <c r="I100" s="32">
        <v>1575</v>
      </c>
    </row>
    <row r="101" ht="16.5" spans="1:9">
      <c r="A101" s="26"/>
      <c r="B101" s="26"/>
      <c r="C101" s="27"/>
      <c r="D101" s="28"/>
      <c r="E101" s="29"/>
      <c r="F101" s="14" t="s">
        <v>177</v>
      </c>
      <c r="G101" s="16">
        <v>45000</v>
      </c>
      <c r="H101" s="17">
        <v>0.0266</v>
      </c>
      <c r="I101" s="32">
        <v>1197</v>
      </c>
    </row>
    <row r="102" ht="16.5" spans="1:9">
      <c r="A102" s="26"/>
      <c r="B102" s="26"/>
      <c r="C102" s="27"/>
      <c r="D102" s="28"/>
      <c r="E102" s="29"/>
      <c r="F102" s="14" t="s">
        <v>117</v>
      </c>
      <c r="G102" s="16">
        <v>45000</v>
      </c>
      <c r="H102" s="17">
        <v>0.0079</v>
      </c>
      <c r="I102" s="32">
        <v>355.5</v>
      </c>
    </row>
    <row r="103" ht="16.5" spans="1:9">
      <c r="A103" s="26"/>
      <c r="B103" s="26"/>
      <c r="C103" s="27"/>
      <c r="D103" s="28"/>
      <c r="E103" s="29"/>
      <c r="F103" s="16" t="s">
        <v>150</v>
      </c>
      <c r="G103" s="16">
        <v>45000</v>
      </c>
      <c r="H103" s="17">
        <v>0.1022</v>
      </c>
      <c r="I103" s="32">
        <v>4599</v>
      </c>
    </row>
    <row r="104" ht="16.5" spans="1:9">
      <c r="A104" s="10">
        <v>45848</v>
      </c>
      <c r="B104" s="10" t="s">
        <v>43</v>
      </c>
      <c r="C104" s="11">
        <v>85095</v>
      </c>
      <c r="D104" s="12" t="s">
        <v>338</v>
      </c>
      <c r="E104" s="13" t="s">
        <v>339</v>
      </c>
      <c r="F104" s="14" t="s">
        <v>116</v>
      </c>
      <c r="G104" s="14">
        <v>5000</v>
      </c>
      <c r="H104" s="15">
        <v>0.0256</v>
      </c>
      <c r="I104" s="32">
        <v>128</v>
      </c>
    </row>
    <row r="105" ht="16.5" spans="1:9">
      <c r="A105" s="10"/>
      <c r="B105" s="10"/>
      <c r="C105" s="11"/>
      <c r="D105" s="12"/>
      <c r="E105" s="13"/>
      <c r="F105" s="16" t="s">
        <v>177</v>
      </c>
      <c r="G105" s="14">
        <v>5000</v>
      </c>
      <c r="H105" s="17">
        <v>0.0187</v>
      </c>
      <c r="I105" s="32">
        <v>93.5</v>
      </c>
    </row>
    <row r="106" ht="16.5" spans="1:9">
      <c r="A106" s="10"/>
      <c r="B106" s="10"/>
      <c r="C106" s="11"/>
      <c r="D106" s="12"/>
      <c r="E106" s="13"/>
      <c r="F106" s="14" t="s">
        <v>136</v>
      </c>
      <c r="G106" s="14">
        <v>20000</v>
      </c>
      <c r="H106" s="15">
        <v>0.0075</v>
      </c>
      <c r="I106" s="32">
        <v>150</v>
      </c>
    </row>
    <row r="107" ht="16.5" spans="1:9">
      <c r="A107" s="22">
        <v>45855</v>
      </c>
      <c r="B107" s="22" t="s">
        <v>43</v>
      </c>
      <c r="C107" s="23" t="s">
        <v>340</v>
      </c>
      <c r="D107" s="24" t="s">
        <v>341</v>
      </c>
      <c r="E107" s="25" t="s">
        <v>342</v>
      </c>
      <c r="F107" s="14" t="s">
        <v>116</v>
      </c>
      <c r="G107" s="16">
        <v>8000</v>
      </c>
      <c r="H107" s="17">
        <v>0.0256</v>
      </c>
      <c r="I107" s="32">
        <v>204.8</v>
      </c>
    </row>
    <row r="108" ht="16.5" spans="1:9">
      <c r="A108" s="26"/>
      <c r="B108" s="26"/>
      <c r="C108" s="27"/>
      <c r="D108" s="28"/>
      <c r="E108" s="29"/>
      <c r="F108" s="14" t="s">
        <v>177</v>
      </c>
      <c r="G108" s="16">
        <v>8000</v>
      </c>
      <c r="H108" s="17">
        <v>0.0187</v>
      </c>
      <c r="I108" s="32">
        <v>149.6</v>
      </c>
    </row>
    <row r="109" ht="16.5" spans="1:9">
      <c r="A109" s="26"/>
      <c r="B109" s="26"/>
      <c r="C109" s="27"/>
      <c r="D109" s="28"/>
      <c r="E109" s="29"/>
      <c r="F109" s="14" t="s">
        <v>107</v>
      </c>
      <c r="G109" s="16">
        <v>40000</v>
      </c>
      <c r="H109" s="17">
        <v>0.0075</v>
      </c>
      <c r="I109" s="32">
        <v>300</v>
      </c>
    </row>
    <row r="110" ht="16.5" spans="1:9">
      <c r="A110" s="22">
        <v>45855</v>
      </c>
      <c r="B110" s="22" t="s">
        <v>43</v>
      </c>
      <c r="C110" s="23" t="s">
        <v>12</v>
      </c>
      <c r="D110" s="24" t="s">
        <v>343</v>
      </c>
      <c r="E110" s="25" t="s">
        <v>344</v>
      </c>
      <c r="F110" s="14" t="s">
        <v>116</v>
      </c>
      <c r="G110" s="16">
        <v>55760</v>
      </c>
      <c r="H110" s="17">
        <v>0.0256</v>
      </c>
      <c r="I110" s="32">
        <v>1427.456</v>
      </c>
    </row>
    <row r="111" ht="16.5" spans="1:9">
      <c r="A111" s="26"/>
      <c r="B111" s="26"/>
      <c r="C111" s="27"/>
      <c r="D111" s="28"/>
      <c r="E111" s="29"/>
      <c r="F111" s="14" t="s">
        <v>177</v>
      </c>
      <c r="G111" s="16">
        <v>55760</v>
      </c>
      <c r="H111" s="17">
        <v>0.0187</v>
      </c>
      <c r="I111" s="32">
        <v>1042.712</v>
      </c>
    </row>
    <row r="112" ht="16.5" spans="1:9">
      <c r="A112" s="26"/>
      <c r="B112" s="26"/>
      <c r="C112" s="27"/>
      <c r="D112" s="28"/>
      <c r="E112" s="29"/>
      <c r="F112" s="14" t="s">
        <v>345</v>
      </c>
      <c r="G112" s="16">
        <v>55760</v>
      </c>
      <c r="H112" s="17">
        <v>0.0075</v>
      </c>
      <c r="I112" s="32">
        <v>418.2</v>
      </c>
    </row>
    <row r="113" ht="16.5" spans="1:9">
      <c r="A113" s="26"/>
      <c r="B113" s="26"/>
      <c r="C113" s="27"/>
      <c r="D113" s="28"/>
      <c r="E113" s="29"/>
      <c r="F113" s="14" t="s">
        <v>20</v>
      </c>
      <c r="G113" s="16">
        <v>71500</v>
      </c>
      <c r="H113" s="17">
        <v>0.015</v>
      </c>
      <c r="I113" s="32">
        <v>1072.5</v>
      </c>
    </row>
    <row r="114" ht="16.5" spans="1:9">
      <c r="A114" s="26"/>
      <c r="B114" s="26"/>
      <c r="C114" s="27"/>
      <c r="D114" s="28"/>
      <c r="E114" s="29"/>
      <c r="F114" s="16" t="s">
        <v>150</v>
      </c>
      <c r="G114" s="16">
        <v>67950</v>
      </c>
      <c r="H114" s="17">
        <v>0.1022</v>
      </c>
      <c r="I114" s="32">
        <v>6944.49</v>
      </c>
    </row>
    <row r="115" ht="16.5" spans="1:9">
      <c r="A115" s="22">
        <v>45855</v>
      </c>
      <c r="B115" s="22" t="s">
        <v>43</v>
      </c>
      <c r="C115" s="23" t="s">
        <v>12</v>
      </c>
      <c r="D115" s="24" t="s">
        <v>346</v>
      </c>
      <c r="E115" s="25" t="s">
        <v>347</v>
      </c>
      <c r="F115" s="14" t="s">
        <v>116</v>
      </c>
      <c r="G115" s="16">
        <v>7490</v>
      </c>
      <c r="H115" s="17">
        <v>0.0256</v>
      </c>
      <c r="I115" s="32">
        <v>191.744</v>
      </c>
    </row>
    <row r="116" ht="16.5" spans="1:9">
      <c r="A116" s="26"/>
      <c r="B116" s="26"/>
      <c r="C116" s="27"/>
      <c r="D116" s="28"/>
      <c r="E116" s="29"/>
      <c r="F116" s="14" t="s">
        <v>177</v>
      </c>
      <c r="G116" s="16">
        <v>7490</v>
      </c>
      <c r="H116" s="17">
        <v>0.0187</v>
      </c>
      <c r="I116" s="32">
        <v>140.063</v>
      </c>
    </row>
    <row r="117" ht="16.5" spans="1:9">
      <c r="A117" s="26"/>
      <c r="B117" s="26"/>
      <c r="C117" s="27"/>
      <c r="D117" s="28"/>
      <c r="E117" s="29"/>
      <c r="F117" s="14" t="s">
        <v>345</v>
      </c>
      <c r="G117" s="16">
        <v>7490</v>
      </c>
      <c r="H117" s="17">
        <v>0.0075</v>
      </c>
      <c r="I117" s="32">
        <v>56.175</v>
      </c>
    </row>
    <row r="118" ht="16.5" spans="1:9">
      <c r="A118" s="26"/>
      <c r="B118" s="26"/>
      <c r="C118" s="27"/>
      <c r="D118" s="28"/>
      <c r="E118" s="29"/>
      <c r="F118" s="16" t="s">
        <v>150</v>
      </c>
      <c r="G118" s="16">
        <v>8550</v>
      </c>
      <c r="H118" s="17">
        <v>0.1022</v>
      </c>
      <c r="I118" s="32">
        <v>873.81</v>
      </c>
    </row>
    <row r="119" ht="16.5" spans="1:9">
      <c r="A119" s="22">
        <v>45855</v>
      </c>
      <c r="B119" s="22" t="s">
        <v>43</v>
      </c>
      <c r="C119" s="23" t="s">
        <v>348</v>
      </c>
      <c r="D119" s="24" t="s">
        <v>349</v>
      </c>
      <c r="E119" s="25" t="s">
        <v>350</v>
      </c>
      <c r="F119" s="14" t="s">
        <v>116</v>
      </c>
      <c r="G119" s="16">
        <v>11500</v>
      </c>
      <c r="H119" s="17">
        <v>0.0256</v>
      </c>
      <c r="I119" s="32">
        <v>294.4</v>
      </c>
    </row>
    <row r="120" ht="16.5" spans="1:9">
      <c r="A120" s="26"/>
      <c r="B120" s="26"/>
      <c r="C120" s="27"/>
      <c r="D120" s="28"/>
      <c r="E120" s="29"/>
      <c r="F120" s="14" t="s">
        <v>177</v>
      </c>
      <c r="G120" s="16">
        <v>11500</v>
      </c>
      <c r="H120" s="17">
        <v>0.0187</v>
      </c>
      <c r="I120" s="32">
        <v>215.05</v>
      </c>
    </row>
    <row r="121" ht="16.5" spans="1:9">
      <c r="A121" s="26"/>
      <c r="B121" s="26"/>
      <c r="C121" s="27"/>
      <c r="D121" s="28"/>
      <c r="E121" s="29"/>
      <c r="F121" s="14" t="s">
        <v>271</v>
      </c>
      <c r="G121" s="16">
        <v>11730</v>
      </c>
      <c r="H121" s="17">
        <v>0.1022</v>
      </c>
      <c r="I121" s="32">
        <v>1198.806</v>
      </c>
    </row>
    <row r="122" ht="16.5" spans="1:9">
      <c r="A122" s="26"/>
      <c r="B122" s="26"/>
      <c r="C122" s="27"/>
      <c r="D122" s="28"/>
      <c r="E122" s="29"/>
      <c r="F122" s="16" t="s">
        <v>136</v>
      </c>
      <c r="G122" s="16">
        <v>46000</v>
      </c>
      <c r="H122" s="17">
        <v>0.0075</v>
      </c>
      <c r="I122" s="32">
        <v>345</v>
      </c>
    </row>
    <row r="123" ht="16.5" spans="1:9">
      <c r="A123" s="35"/>
      <c r="B123" s="35"/>
      <c r="C123" s="43"/>
      <c r="D123" s="37"/>
      <c r="E123" s="38"/>
      <c r="F123" s="16" t="s">
        <v>20</v>
      </c>
      <c r="G123" s="16">
        <v>11500</v>
      </c>
      <c r="H123" s="17">
        <v>0.015</v>
      </c>
      <c r="I123" s="32">
        <v>172.5</v>
      </c>
    </row>
    <row r="124" ht="16.5" spans="1:9">
      <c r="A124" s="10">
        <v>45858</v>
      </c>
      <c r="B124" s="10" t="s">
        <v>43</v>
      </c>
      <c r="C124" s="14">
        <v>86080</v>
      </c>
      <c r="D124" s="20" t="s">
        <v>351</v>
      </c>
      <c r="E124" s="13" t="s">
        <v>352</v>
      </c>
      <c r="F124" s="14" t="s">
        <v>116</v>
      </c>
      <c r="G124" s="16">
        <v>8000</v>
      </c>
      <c r="H124" s="15">
        <v>0.0256</v>
      </c>
      <c r="I124" s="32">
        <v>204.8</v>
      </c>
    </row>
    <row r="125" ht="16.5" spans="1:9">
      <c r="A125" s="14"/>
      <c r="B125" s="10"/>
      <c r="C125" s="14"/>
      <c r="D125" s="21"/>
      <c r="E125" s="13"/>
      <c r="F125" s="14" t="s">
        <v>177</v>
      </c>
      <c r="G125" s="16">
        <v>8000</v>
      </c>
      <c r="H125" s="15">
        <v>0.0187</v>
      </c>
      <c r="I125" s="32">
        <v>149.6</v>
      </c>
    </row>
    <row r="126" ht="16.5" spans="1:9">
      <c r="A126" s="14"/>
      <c r="B126" s="10"/>
      <c r="C126" s="14"/>
      <c r="D126" s="21"/>
      <c r="E126" s="13"/>
      <c r="F126" s="14" t="s">
        <v>19</v>
      </c>
      <c r="G126" s="16">
        <v>40000</v>
      </c>
      <c r="H126" s="15">
        <v>0.0075</v>
      </c>
      <c r="I126" s="32">
        <v>300</v>
      </c>
    </row>
    <row r="127" ht="16.5" spans="1:9">
      <c r="A127" s="22">
        <v>45861</v>
      </c>
      <c r="B127" s="22" t="s">
        <v>43</v>
      </c>
      <c r="C127" s="23" t="s">
        <v>12</v>
      </c>
      <c r="D127" s="24" t="s">
        <v>353</v>
      </c>
      <c r="E127" s="25" t="s">
        <v>354</v>
      </c>
      <c r="F127" s="14" t="s">
        <v>116</v>
      </c>
      <c r="G127" s="16">
        <v>3970</v>
      </c>
      <c r="H127" s="17">
        <v>0.035</v>
      </c>
      <c r="I127" s="32">
        <v>138.95</v>
      </c>
    </row>
    <row r="128" ht="16.5" spans="1:9">
      <c r="A128" s="26"/>
      <c r="B128" s="26"/>
      <c r="C128" s="27"/>
      <c r="D128" s="28"/>
      <c r="E128" s="29"/>
      <c r="F128" s="14" t="s">
        <v>177</v>
      </c>
      <c r="G128" s="16">
        <v>3970</v>
      </c>
      <c r="H128" s="17">
        <v>0.0266</v>
      </c>
      <c r="I128" s="32">
        <v>105.602</v>
      </c>
    </row>
    <row r="129" ht="16.5" spans="1:9">
      <c r="A129" s="26"/>
      <c r="B129" s="26"/>
      <c r="C129" s="27"/>
      <c r="D129" s="28"/>
      <c r="E129" s="29"/>
      <c r="F129" s="14" t="s">
        <v>117</v>
      </c>
      <c r="G129" s="16">
        <v>3970</v>
      </c>
      <c r="H129" s="17">
        <v>0.0079</v>
      </c>
      <c r="I129" s="32">
        <v>31.363</v>
      </c>
    </row>
    <row r="130" ht="16.5" spans="1:9">
      <c r="A130" s="22">
        <v>45868</v>
      </c>
      <c r="B130" s="22" t="s">
        <v>43</v>
      </c>
      <c r="C130" s="23">
        <v>86774</v>
      </c>
      <c r="D130" s="24" t="s">
        <v>355</v>
      </c>
      <c r="E130" s="25" t="s">
        <v>356</v>
      </c>
      <c r="F130" s="14" t="s">
        <v>116</v>
      </c>
      <c r="G130" s="16">
        <v>5000</v>
      </c>
      <c r="H130" s="17">
        <v>0.0256</v>
      </c>
      <c r="I130" s="32">
        <v>128</v>
      </c>
    </row>
    <row r="131" ht="16.5" spans="1:9">
      <c r="A131" s="26"/>
      <c r="B131" s="26"/>
      <c r="C131" s="27"/>
      <c r="D131" s="28"/>
      <c r="E131" s="29"/>
      <c r="F131" s="14" t="s">
        <v>177</v>
      </c>
      <c r="G131" s="16">
        <v>5000</v>
      </c>
      <c r="H131" s="17">
        <v>0.0187</v>
      </c>
      <c r="I131" s="32">
        <v>93.5</v>
      </c>
    </row>
    <row r="132" ht="16.5" spans="1:9">
      <c r="A132" s="26"/>
      <c r="B132" s="26"/>
      <c r="C132" s="27"/>
      <c r="D132" s="28"/>
      <c r="E132" s="29"/>
      <c r="F132" s="14" t="s">
        <v>345</v>
      </c>
      <c r="G132" s="16">
        <v>5000</v>
      </c>
      <c r="H132" s="17">
        <v>0.0079</v>
      </c>
      <c r="I132" s="32">
        <v>39.5</v>
      </c>
    </row>
    <row r="133" ht="16.5" spans="1:9">
      <c r="A133" s="26"/>
      <c r="B133" s="26"/>
      <c r="C133" s="27"/>
      <c r="D133" s="28"/>
      <c r="E133" s="29"/>
      <c r="F133" s="16" t="s">
        <v>150</v>
      </c>
      <c r="G133" s="16">
        <v>5000</v>
      </c>
      <c r="H133" s="17">
        <v>0.1022</v>
      </c>
      <c r="I133" s="32">
        <v>511</v>
      </c>
    </row>
    <row r="134" ht="16.5" spans="1:9">
      <c r="A134" s="22">
        <v>45870</v>
      </c>
      <c r="B134" s="22" t="s">
        <v>43</v>
      </c>
      <c r="C134" s="23">
        <v>86953</v>
      </c>
      <c r="D134" s="24" t="s">
        <v>357</v>
      </c>
      <c r="E134" s="25" t="s">
        <v>358</v>
      </c>
      <c r="F134" s="14" t="s">
        <v>116</v>
      </c>
      <c r="G134" s="16">
        <v>4000</v>
      </c>
      <c r="H134" s="17">
        <v>0.0256</v>
      </c>
      <c r="I134" s="32">
        <v>102.4</v>
      </c>
    </row>
    <row r="135" ht="16.5" spans="1:9">
      <c r="A135" s="26"/>
      <c r="B135" s="26"/>
      <c r="C135" s="27"/>
      <c r="D135" s="28"/>
      <c r="E135" s="29"/>
      <c r="F135" s="14" t="s">
        <v>177</v>
      </c>
      <c r="G135" s="16">
        <v>4000</v>
      </c>
      <c r="H135" s="17">
        <v>0.0187</v>
      </c>
      <c r="I135" s="32">
        <v>74.8</v>
      </c>
    </row>
    <row r="136" ht="16.5" spans="1:9">
      <c r="A136" s="26"/>
      <c r="B136" s="26"/>
      <c r="C136" s="27"/>
      <c r="D136" s="28"/>
      <c r="E136" s="29"/>
      <c r="F136" s="14" t="s">
        <v>345</v>
      </c>
      <c r="G136" s="16">
        <v>4000</v>
      </c>
      <c r="H136" s="17">
        <v>0.0079</v>
      </c>
      <c r="I136" s="32">
        <v>31.6</v>
      </c>
    </row>
    <row r="137" ht="16.5" spans="1:9">
      <c r="A137" s="26"/>
      <c r="B137" s="26"/>
      <c r="C137" s="27"/>
      <c r="D137" s="28"/>
      <c r="E137" s="29"/>
      <c r="F137" s="16" t="s">
        <v>150</v>
      </c>
      <c r="G137" s="16">
        <v>4000</v>
      </c>
      <c r="H137" s="17">
        <v>0.1022</v>
      </c>
      <c r="I137" s="32">
        <v>408.8</v>
      </c>
    </row>
    <row r="138" ht="16.5" spans="1:9">
      <c r="A138" s="22">
        <v>45871</v>
      </c>
      <c r="B138" s="22" t="s">
        <v>43</v>
      </c>
      <c r="C138" s="23">
        <v>86953</v>
      </c>
      <c r="D138" s="24" t="s">
        <v>359</v>
      </c>
      <c r="E138" s="25" t="s">
        <v>360</v>
      </c>
      <c r="F138" s="14" t="s">
        <v>116</v>
      </c>
      <c r="G138" s="16">
        <v>8000</v>
      </c>
      <c r="H138" s="17">
        <v>0.0256</v>
      </c>
      <c r="I138" s="32">
        <v>204.8</v>
      </c>
    </row>
    <row r="139" ht="16.5" spans="1:9">
      <c r="A139" s="26"/>
      <c r="B139" s="26"/>
      <c r="C139" s="27"/>
      <c r="D139" s="28"/>
      <c r="E139" s="29"/>
      <c r="F139" s="14" t="s">
        <v>177</v>
      </c>
      <c r="G139" s="16">
        <v>8000</v>
      </c>
      <c r="H139" s="17">
        <v>0.0187</v>
      </c>
      <c r="I139" s="32">
        <v>149.6</v>
      </c>
    </row>
    <row r="140" ht="16.5" spans="1:9">
      <c r="A140" s="26"/>
      <c r="B140" s="26"/>
      <c r="C140" s="27"/>
      <c r="D140" s="28"/>
      <c r="E140" s="29"/>
      <c r="F140" s="14" t="s">
        <v>136</v>
      </c>
      <c r="G140" s="16">
        <v>32000</v>
      </c>
      <c r="H140" s="17">
        <v>0.0079</v>
      </c>
      <c r="I140" s="32">
        <v>252.8</v>
      </c>
    </row>
    <row r="141" ht="16.5" spans="1:9">
      <c r="A141" s="26"/>
      <c r="B141" s="26"/>
      <c r="C141" s="27"/>
      <c r="D141" s="28"/>
      <c r="E141" s="29"/>
      <c r="F141" s="16" t="s">
        <v>150</v>
      </c>
      <c r="G141" s="16">
        <v>8000</v>
      </c>
      <c r="H141" s="17">
        <v>0.1022</v>
      </c>
      <c r="I141" s="32">
        <v>817.6</v>
      </c>
    </row>
    <row r="142" spans="1:9">
      <c r="A142" s="1"/>
      <c r="B142" s="1"/>
      <c r="C142" s="1"/>
      <c r="D142" s="1"/>
      <c r="E142" s="1"/>
      <c r="F142" s="1"/>
      <c r="G142" s="1"/>
      <c r="H142" s="1"/>
      <c r="I142" s="1">
        <v>88347.1196</v>
      </c>
    </row>
  </sheetData>
  <mergeCells count="161">
    <mergeCell ref="A1:I1"/>
    <mergeCell ref="A3:A7"/>
    <mergeCell ref="A8:A12"/>
    <mergeCell ref="A13:A16"/>
    <mergeCell ref="A17:A21"/>
    <mergeCell ref="A22:A28"/>
    <mergeCell ref="A29:A37"/>
    <mergeCell ref="A38:A43"/>
    <mergeCell ref="A44:A49"/>
    <mergeCell ref="A50:A54"/>
    <mergeCell ref="A55:A61"/>
    <mergeCell ref="A62:A63"/>
    <mergeCell ref="A64:A66"/>
    <mergeCell ref="A67:A69"/>
    <mergeCell ref="A70:A73"/>
    <mergeCell ref="A74:A76"/>
    <mergeCell ref="A77:A79"/>
    <mergeCell ref="A80:A82"/>
    <mergeCell ref="A83:A86"/>
    <mergeCell ref="A87:A90"/>
    <mergeCell ref="A91:A95"/>
    <mergeCell ref="A96:A99"/>
    <mergeCell ref="A100:A103"/>
    <mergeCell ref="A104:A106"/>
    <mergeCell ref="A107:A109"/>
    <mergeCell ref="A110:A114"/>
    <mergeCell ref="A115:A118"/>
    <mergeCell ref="A119:A123"/>
    <mergeCell ref="A124:A126"/>
    <mergeCell ref="A127:A129"/>
    <mergeCell ref="A130:A133"/>
    <mergeCell ref="A134:A137"/>
    <mergeCell ref="A138:A141"/>
    <mergeCell ref="B3:B7"/>
    <mergeCell ref="B8:B12"/>
    <mergeCell ref="B13:B16"/>
    <mergeCell ref="B17:B21"/>
    <mergeCell ref="B22:B28"/>
    <mergeCell ref="B29:B37"/>
    <mergeCell ref="B38:B43"/>
    <mergeCell ref="B44:B49"/>
    <mergeCell ref="B50:B54"/>
    <mergeCell ref="B55:B61"/>
    <mergeCell ref="B62:B63"/>
    <mergeCell ref="B64:B66"/>
    <mergeCell ref="B67:B69"/>
    <mergeCell ref="B70:B73"/>
    <mergeCell ref="B74:B76"/>
    <mergeCell ref="B77:B79"/>
    <mergeCell ref="B80:B82"/>
    <mergeCell ref="B83:B86"/>
    <mergeCell ref="B87:B90"/>
    <mergeCell ref="B91:B95"/>
    <mergeCell ref="B96:B99"/>
    <mergeCell ref="B100:B103"/>
    <mergeCell ref="B104:B106"/>
    <mergeCell ref="B107:B109"/>
    <mergeCell ref="B110:B114"/>
    <mergeCell ref="B115:B118"/>
    <mergeCell ref="B119:B123"/>
    <mergeCell ref="B124:B126"/>
    <mergeCell ref="B127:B129"/>
    <mergeCell ref="B130:B133"/>
    <mergeCell ref="B134:B137"/>
    <mergeCell ref="B138:B141"/>
    <mergeCell ref="C3:C7"/>
    <mergeCell ref="C8:C12"/>
    <mergeCell ref="C13:C16"/>
    <mergeCell ref="C17:C21"/>
    <mergeCell ref="C22:C28"/>
    <mergeCell ref="C29:C37"/>
    <mergeCell ref="C38:C43"/>
    <mergeCell ref="C44:C49"/>
    <mergeCell ref="C50:C54"/>
    <mergeCell ref="C55:C61"/>
    <mergeCell ref="C62:C63"/>
    <mergeCell ref="C64:C66"/>
    <mergeCell ref="C67:C69"/>
    <mergeCell ref="C70:C73"/>
    <mergeCell ref="C74:C76"/>
    <mergeCell ref="C77:C79"/>
    <mergeCell ref="C80:C82"/>
    <mergeCell ref="C83:C86"/>
    <mergeCell ref="C87:C90"/>
    <mergeCell ref="C91:C95"/>
    <mergeCell ref="C96:C99"/>
    <mergeCell ref="C100:C103"/>
    <mergeCell ref="C104:C106"/>
    <mergeCell ref="C107:C109"/>
    <mergeCell ref="C110:C114"/>
    <mergeCell ref="C115:C118"/>
    <mergeCell ref="C119:C123"/>
    <mergeCell ref="C124:C126"/>
    <mergeCell ref="C127:C129"/>
    <mergeCell ref="C130:C133"/>
    <mergeCell ref="C134:C137"/>
    <mergeCell ref="C138:C141"/>
    <mergeCell ref="D3:D7"/>
    <mergeCell ref="D8:D12"/>
    <mergeCell ref="D13:D16"/>
    <mergeCell ref="D17:D21"/>
    <mergeCell ref="D22:D28"/>
    <mergeCell ref="D29:D37"/>
    <mergeCell ref="D38:D43"/>
    <mergeCell ref="D44:D49"/>
    <mergeCell ref="D50:D54"/>
    <mergeCell ref="D55:D61"/>
    <mergeCell ref="D62:D63"/>
    <mergeCell ref="D64:D66"/>
    <mergeCell ref="D67:D69"/>
    <mergeCell ref="D70:D73"/>
    <mergeCell ref="D74:D76"/>
    <mergeCell ref="D77:D79"/>
    <mergeCell ref="D80:D82"/>
    <mergeCell ref="D83:D86"/>
    <mergeCell ref="D87:D90"/>
    <mergeCell ref="D91:D95"/>
    <mergeCell ref="D96:D99"/>
    <mergeCell ref="D100:D103"/>
    <mergeCell ref="D104:D106"/>
    <mergeCell ref="D107:D109"/>
    <mergeCell ref="D110:D114"/>
    <mergeCell ref="D115:D118"/>
    <mergeCell ref="D119:D123"/>
    <mergeCell ref="D124:D126"/>
    <mergeCell ref="D127:D129"/>
    <mergeCell ref="D130:D133"/>
    <mergeCell ref="D134:D137"/>
    <mergeCell ref="D138:D141"/>
    <mergeCell ref="E3:E7"/>
    <mergeCell ref="E8:E12"/>
    <mergeCell ref="E13:E16"/>
    <mergeCell ref="E17:E21"/>
    <mergeCell ref="E22:E28"/>
    <mergeCell ref="E29:E37"/>
    <mergeCell ref="E38:E43"/>
    <mergeCell ref="E44:E49"/>
    <mergeCell ref="E50:E54"/>
    <mergeCell ref="E55:E61"/>
    <mergeCell ref="E62:E63"/>
    <mergeCell ref="E64:E66"/>
    <mergeCell ref="E67:E69"/>
    <mergeCell ref="E70:E73"/>
    <mergeCell ref="E74:E76"/>
    <mergeCell ref="E77:E79"/>
    <mergeCell ref="E80:E82"/>
    <mergeCell ref="E83:E86"/>
    <mergeCell ref="E87:E90"/>
    <mergeCell ref="E91:E95"/>
    <mergeCell ref="E96:E99"/>
    <mergeCell ref="E100:E103"/>
    <mergeCell ref="E104:E106"/>
    <mergeCell ref="E107:E109"/>
    <mergeCell ref="E110:E114"/>
    <mergeCell ref="E115:E118"/>
    <mergeCell ref="E119:E123"/>
    <mergeCell ref="E124:E126"/>
    <mergeCell ref="E127:E129"/>
    <mergeCell ref="E130:E133"/>
    <mergeCell ref="E134:E137"/>
    <mergeCell ref="E138:E14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55" workbookViewId="0">
      <selection activeCell="D13" sqref="D13:D17"/>
    </sheetView>
  </sheetViews>
  <sheetFormatPr defaultColWidth="8.72727272727273" defaultRowHeight="14"/>
  <cols>
    <col min="1" max="1" width="11.9090909090909" style="1" customWidth="1"/>
    <col min="2" max="2" width="10.7272727272727" style="1" customWidth="1"/>
    <col min="3" max="3" width="12" style="1" customWidth="1"/>
    <col min="4" max="4" width="17.3727272727273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1"/>
  </cols>
  <sheetData>
    <row r="1" s="1" customFormat="1" ht="21" spans="1:9">
      <c r="A1" s="2" t="s">
        <v>82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0" t="s">
        <v>9</v>
      </c>
    </row>
    <row r="3" s="1" customFormat="1" ht="16.5" spans="1:9">
      <c r="A3" s="10">
        <v>45835</v>
      </c>
      <c r="B3" s="10" t="s">
        <v>43</v>
      </c>
      <c r="C3" s="11">
        <v>83299</v>
      </c>
      <c r="D3" s="12" t="s">
        <v>361</v>
      </c>
      <c r="E3" s="13" t="s">
        <v>362</v>
      </c>
      <c r="F3" s="14" t="s">
        <v>116</v>
      </c>
      <c r="G3" s="14">
        <v>18000</v>
      </c>
      <c r="H3" s="15">
        <v>0.0256</v>
      </c>
      <c r="I3" s="31">
        <v>460.8</v>
      </c>
    </row>
    <row r="4" s="1" customFormat="1" ht="16.5" spans="1:9">
      <c r="A4" s="10"/>
      <c r="B4" s="10"/>
      <c r="C4" s="11"/>
      <c r="D4" s="12"/>
      <c r="E4" s="13"/>
      <c r="F4" s="16" t="s">
        <v>177</v>
      </c>
      <c r="G4" s="14">
        <v>18000</v>
      </c>
      <c r="H4" s="17">
        <v>0.0187</v>
      </c>
      <c r="I4" s="31">
        <v>336.6</v>
      </c>
    </row>
    <row r="5" s="1" customFormat="1" ht="16.5" spans="1:9">
      <c r="A5" s="10"/>
      <c r="B5" s="10"/>
      <c r="C5" s="11"/>
      <c r="D5" s="12"/>
      <c r="E5" s="13"/>
      <c r="F5" s="14" t="s">
        <v>271</v>
      </c>
      <c r="G5" s="14">
        <v>18360</v>
      </c>
      <c r="H5" s="15">
        <v>0.1022</v>
      </c>
      <c r="I5" s="31">
        <v>1876.392</v>
      </c>
    </row>
    <row r="6" s="1" customFormat="1" ht="16.5" spans="1:9">
      <c r="A6" s="10"/>
      <c r="B6" s="10"/>
      <c r="C6" s="11"/>
      <c r="D6" s="12"/>
      <c r="E6" s="13"/>
      <c r="F6" s="14" t="s">
        <v>136</v>
      </c>
      <c r="G6" s="14">
        <v>72000</v>
      </c>
      <c r="H6" s="15">
        <v>0.0075</v>
      </c>
      <c r="I6" s="31">
        <v>540</v>
      </c>
    </row>
    <row r="7" s="1" customFormat="1" ht="16.5" spans="1:9">
      <c r="A7" s="10"/>
      <c r="B7" s="10"/>
      <c r="C7" s="11"/>
      <c r="D7" s="12"/>
      <c r="E7" s="13"/>
      <c r="F7" s="14" t="s">
        <v>20</v>
      </c>
      <c r="G7" s="14">
        <v>18000</v>
      </c>
      <c r="H7" s="15">
        <v>0.015</v>
      </c>
      <c r="I7" s="31">
        <v>270</v>
      </c>
    </row>
    <row r="8" s="1" customFormat="1" ht="16.5" spans="1:9">
      <c r="A8" s="10">
        <v>45864</v>
      </c>
      <c r="B8" s="10" t="s">
        <v>43</v>
      </c>
      <c r="C8" s="11">
        <v>85989</v>
      </c>
      <c r="D8" s="12" t="s">
        <v>363</v>
      </c>
      <c r="E8" s="18" t="s">
        <v>364</v>
      </c>
      <c r="F8" s="16" t="s">
        <v>116</v>
      </c>
      <c r="G8" s="16">
        <v>2800</v>
      </c>
      <c r="H8" s="17">
        <v>0.0256</v>
      </c>
      <c r="I8" s="32">
        <v>71.68</v>
      </c>
    </row>
    <row r="9" s="1" customFormat="1" ht="16.5" spans="1:9">
      <c r="A9" s="10"/>
      <c r="B9" s="10"/>
      <c r="C9" s="11"/>
      <c r="D9" s="12"/>
      <c r="E9" s="18"/>
      <c r="F9" s="16" t="s">
        <v>177</v>
      </c>
      <c r="G9" s="16">
        <v>2800</v>
      </c>
      <c r="H9" s="17">
        <v>0.0187</v>
      </c>
      <c r="I9" s="32">
        <v>52.36</v>
      </c>
    </row>
    <row r="10" s="1" customFormat="1" ht="16.5" spans="1:9">
      <c r="A10" s="14"/>
      <c r="B10" s="10"/>
      <c r="C10" s="14"/>
      <c r="D10" s="19"/>
      <c r="E10" s="18"/>
      <c r="F10" s="14" t="s">
        <v>365</v>
      </c>
      <c r="G10" s="16">
        <v>2856</v>
      </c>
      <c r="H10" s="15">
        <v>0.0997</v>
      </c>
      <c r="I10" s="32">
        <v>284.7432</v>
      </c>
    </row>
    <row r="11" s="1" customFormat="1" ht="16.5" spans="1:9">
      <c r="A11" s="14"/>
      <c r="B11" s="10"/>
      <c r="C11" s="14"/>
      <c r="D11" s="19"/>
      <c r="E11" s="18"/>
      <c r="F11" s="14" t="s">
        <v>136</v>
      </c>
      <c r="G11" s="14">
        <v>11200</v>
      </c>
      <c r="H11" s="15">
        <v>0.0075</v>
      </c>
      <c r="I11" s="32">
        <v>84</v>
      </c>
    </row>
    <row r="12" s="1" customFormat="1" ht="16.5" spans="1:9">
      <c r="A12" s="14"/>
      <c r="B12" s="10"/>
      <c r="C12" s="14"/>
      <c r="D12" s="19"/>
      <c r="E12" s="18"/>
      <c r="F12" s="16" t="s">
        <v>20</v>
      </c>
      <c r="G12" s="16">
        <v>2800</v>
      </c>
      <c r="H12" s="17">
        <v>0.015</v>
      </c>
      <c r="I12" s="32">
        <v>42</v>
      </c>
    </row>
    <row r="13" s="1" customFormat="1" ht="16.5" spans="1:9">
      <c r="A13" s="10">
        <v>45866</v>
      </c>
      <c r="B13" s="10" t="s">
        <v>43</v>
      </c>
      <c r="C13" s="11">
        <v>85945</v>
      </c>
      <c r="D13" s="12" t="s">
        <v>366</v>
      </c>
      <c r="E13" s="18" t="s">
        <v>367</v>
      </c>
      <c r="F13" s="16" t="s">
        <v>116</v>
      </c>
      <c r="G13" s="16">
        <v>3300</v>
      </c>
      <c r="H13" s="17">
        <v>0.0256</v>
      </c>
      <c r="I13" s="32">
        <v>84.48</v>
      </c>
    </row>
    <row r="14" s="1" customFormat="1" ht="16.5" spans="1:9">
      <c r="A14" s="10"/>
      <c r="B14" s="10"/>
      <c r="C14" s="11"/>
      <c r="D14" s="12"/>
      <c r="E14" s="18"/>
      <c r="F14" s="16" t="s">
        <v>177</v>
      </c>
      <c r="G14" s="16">
        <v>3300</v>
      </c>
      <c r="H14" s="17">
        <v>0.0187</v>
      </c>
      <c r="I14" s="32">
        <v>61.71</v>
      </c>
    </row>
    <row r="15" s="1" customFormat="1" ht="16.5" spans="1:9">
      <c r="A15" s="14"/>
      <c r="B15" s="10"/>
      <c r="C15" s="14"/>
      <c r="D15" s="19"/>
      <c r="E15" s="18"/>
      <c r="F15" s="14" t="s">
        <v>271</v>
      </c>
      <c r="G15" s="16">
        <v>3366</v>
      </c>
      <c r="H15" s="15">
        <v>0.1022</v>
      </c>
      <c r="I15" s="32">
        <v>344.0052</v>
      </c>
    </row>
    <row r="16" s="1" customFormat="1" ht="16.5" spans="1:9">
      <c r="A16" s="14"/>
      <c r="B16" s="10"/>
      <c r="C16" s="14"/>
      <c r="D16" s="19"/>
      <c r="E16" s="18"/>
      <c r="F16" s="14" t="s">
        <v>282</v>
      </c>
      <c r="G16" s="14">
        <v>19800</v>
      </c>
      <c r="H16" s="15">
        <v>0.0075</v>
      </c>
      <c r="I16" s="32">
        <v>148.5</v>
      </c>
    </row>
    <row r="17" s="1" customFormat="1" ht="16.5" spans="1:9">
      <c r="A17" s="14"/>
      <c r="B17" s="10"/>
      <c r="C17" s="14"/>
      <c r="D17" s="19"/>
      <c r="E17" s="18"/>
      <c r="F17" s="16" t="s">
        <v>20</v>
      </c>
      <c r="G17" s="16">
        <v>3300</v>
      </c>
      <c r="H17" s="17">
        <v>0.015</v>
      </c>
      <c r="I17" s="32">
        <v>49.5</v>
      </c>
    </row>
    <row r="18" s="1" customFormat="1" ht="16.5" spans="1:9">
      <c r="A18" s="10">
        <v>45866</v>
      </c>
      <c r="B18" s="10" t="s">
        <v>43</v>
      </c>
      <c r="C18" s="11">
        <v>85987</v>
      </c>
      <c r="D18" s="12" t="s">
        <v>368</v>
      </c>
      <c r="E18" s="18" t="s">
        <v>369</v>
      </c>
      <c r="F18" s="16" t="s">
        <v>116</v>
      </c>
      <c r="G18" s="16">
        <v>2800</v>
      </c>
      <c r="H18" s="17">
        <v>0.0256</v>
      </c>
      <c r="I18" s="32">
        <v>71.68</v>
      </c>
    </row>
    <row r="19" s="1" customFormat="1" ht="16.5" spans="1:9">
      <c r="A19" s="10"/>
      <c r="B19" s="10"/>
      <c r="C19" s="11"/>
      <c r="D19" s="12"/>
      <c r="E19" s="18"/>
      <c r="F19" s="16" t="s">
        <v>177</v>
      </c>
      <c r="G19" s="16">
        <v>2800</v>
      </c>
      <c r="H19" s="17">
        <v>0.0187</v>
      </c>
      <c r="I19" s="32">
        <v>52.36</v>
      </c>
    </row>
    <row r="20" s="1" customFormat="1" ht="16.5" spans="1:9">
      <c r="A20" s="14"/>
      <c r="B20" s="10"/>
      <c r="C20" s="14"/>
      <c r="D20" s="19"/>
      <c r="E20" s="18"/>
      <c r="F20" s="14" t="s">
        <v>271</v>
      </c>
      <c r="G20" s="16">
        <v>2856</v>
      </c>
      <c r="H20" s="15">
        <v>0.1022</v>
      </c>
      <c r="I20" s="32">
        <v>291.8832</v>
      </c>
    </row>
    <row r="21" s="1" customFormat="1" ht="16.5" spans="1:9">
      <c r="A21" s="14"/>
      <c r="B21" s="10"/>
      <c r="C21" s="14"/>
      <c r="D21" s="19"/>
      <c r="E21" s="18"/>
      <c r="F21" s="14" t="s">
        <v>136</v>
      </c>
      <c r="G21" s="14">
        <v>11200</v>
      </c>
      <c r="H21" s="15">
        <v>0.0075</v>
      </c>
      <c r="I21" s="32">
        <v>84</v>
      </c>
    </row>
    <row r="22" s="1" customFormat="1" ht="16.5" spans="1:9">
      <c r="A22" s="14"/>
      <c r="B22" s="10"/>
      <c r="C22" s="14"/>
      <c r="D22" s="19"/>
      <c r="E22" s="18"/>
      <c r="F22" s="16" t="s">
        <v>20</v>
      </c>
      <c r="G22" s="16">
        <v>2800</v>
      </c>
      <c r="H22" s="17">
        <v>0.015</v>
      </c>
      <c r="I22" s="32">
        <v>42</v>
      </c>
    </row>
    <row r="23" s="1" customFormat="1" ht="16.5" spans="1:9">
      <c r="A23" s="10">
        <v>45879</v>
      </c>
      <c r="B23" s="10" t="s">
        <v>43</v>
      </c>
      <c r="C23" s="11" t="s">
        <v>370</v>
      </c>
      <c r="D23" s="20" t="s">
        <v>371</v>
      </c>
      <c r="E23" s="13" t="s">
        <v>372</v>
      </c>
      <c r="F23" s="14" t="s">
        <v>116</v>
      </c>
      <c r="G23" s="16">
        <v>20000</v>
      </c>
      <c r="H23" s="15">
        <v>0.0256</v>
      </c>
      <c r="I23" s="32">
        <v>512</v>
      </c>
    </row>
    <row r="24" s="1" customFormat="1" ht="16.5" spans="1:9">
      <c r="A24" s="14"/>
      <c r="B24" s="10"/>
      <c r="C24" s="14"/>
      <c r="D24" s="21"/>
      <c r="E24" s="13"/>
      <c r="F24" s="14" t="s">
        <v>177</v>
      </c>
      <c r="G24" s="16">
        <v>20000</v>
      </c>
      <c r="H24" s="15">
        <v>0.0187</v>
      </c>
      <c r="I24" s="32">
        <v>374</v>
      </c>
    </row>
    <row r="25" s="1" customFormat="1" ht="16.5" spans="1:9">
      <c r="A25" s="14"/>
      <c r="B25" s="10"/>
      <c r="C25" s="14"/>
      <c r="D25" s="21"/>
      <c r="E25" s="13"/>
      <c r="F25" s="14" t="s">
        <v>188</v>
      </c>
      <c r="G25" s="16">
        <v>20400</v>
      </c>
      <c r="H25" s="15">
        <v>0.1022</v>
      </c>
      <c r="I25" s="32">
        <v>2084.88</v>
      </c>
    </row>
    <row r="26" s="1" customFormat="1" ht="16.5" spans="1:9">
      <c r="A26" s="14"/>
      <c r="B26" s="10"/>
      <c r="C26" s="14"/>
      <c r="D26" s="21"/>
      <c r="E26" s="13"/>
      <c r="F26" s="14" t="s">
        <v>107</v>
      </c>
      <c r="G26" s="16">
        <v>100000</v>
      </c>
      <c r="H26" s="15">
        <v>0.0079</v>
      </c>
      <c r="I26" s="32">
        <v>790</v>
      </c>
    </row>
    <row r="27" s="1" customFormat="1" ht="16.5" spans="1:9">
      <c r="A27" s="14"/>
      <c r="B27" s="10"/>
      <c r="C27" s="14"/>
      <c r="D27" s="21"/>
      <c r="E27" s="13"/>
      <c r="F27" s="14" t="s">
        <v>20</v>
      </c>
      <c r="G27" s="16">
        <v>20000</v>
      </c>
      <c r="H27" s="15">
        <v>0.015</v>
      </c>
      <c r="I27" s="32">
        <v>300</v>
      </c>
    </row>
    <row r="28" s="1" customFormat="1" ht="16.5" spans="1:9">
      <c r="A28" s="10">
        <v>45879</v>
      </c>
      <c r="B28" s="10" t="s">
        <v>43</v>
      </c>
      <c r="C28" s="11" t="s">
        <v>373</v>
      </c>
      <c r="D28" s="20" t="s">
        <v>374</v>
      </c>
      <c r="E28" s="13" t="s">
        <v>375</v>
      </c>
      <c r="F28" s="16" t="s">
        <v>116</v>
      </c>
      <c r="G28" s="16">
        <v>20400</v>
      </c>
      <c r="H28" s="17">
        <v>0.0256</v>
      </c>
      <c r="I28" s="32">
        <v>522.24</v>
      </c>
    </row>
    <row r="29" s="1" customFormat="1" ht="16.5" spans="1:9">
      <c r="A29" s="14"/>
      <c r="B29" s="10"/>
      <c r="C29" s="14"/>
      <c r="D29" s="21"/>
      <c r="E29" s="13"/>
      <c r="F29" s="16" t="s">
        <v>177</v>
      </c>
      <c r="G29" s="16">
        <v>20400</v>
      </c>
      <c r="H29" s="17">
        <v>0.0187</v>
      </c>
      <c r="I29" s="32">
        <v>381.48</v>
      </c>
    </row>
    <row r="30" s="1" customFormat="1" ht="16.5" spans="1:9">
      <c r="A30" s="14"/>
      <c r="B30" s="10"/>
      <c r="C30" s="14"/>
      <c r="D30" s="21"/>
      <c r="E30" s="13"/>
      <c r="F30" s="14" t="s">
        <v>188</v>
      </c>
      <c r="G30" s="16">
        <v>20808</v>
      </c>
      <c r="H30" s="15">
        <v>0.1022</v>
      </c>
      <c r="I30" s="32">
        <v>2126.5776</v>
      </c>
    </row>
    <row r="31" s="1" customFormat="1" ht="16.5" spans="1:9">
      <c r="A31" s="14"/>
      <c r="B31" s="10"/>
      <c r="C31" s="14"/>
      <c r="D31" s="21"/>
      <c r="E31" s="13"/>
      <c r="F31" s="14" t="s">
        <v>107</v>
      </c>
      <c r="G31" s="16">
        <v>102000</v>
      </c>
      <c r="H31" s="15">
        <v>0.0079</v>
      </c>
      <c r="I31" s="32">
        <v>805.8</v>
      </c>
    </row>
    <row r="32" s="1" customFormat="1" ht="16.5" spans="1:9">
      <c r="A32" s="14"/>
      <c r="B32" s="10"/>
      <c r="C32" s="14"/>
      <c r="D32" s="21"/>
      <c r="E32" s="13"/>
      <c r="F32" s="14" t="s">
        <v>20</v>
      </c>
      <c r="G32" s="16">
        <v>20400</v>
      </c>
      <c r="H32" s="15">
        <v>0.015</v>
      </c>
      <c r="I32" s="32">
        <v>306</v>
      </c>
    </row>
    <row r="33" s="1" customFormat="1" ht="16.5" spans="1:9">
      <c r="A33" s="22">
        <v>45882</v>
      </c>
      <c r="B33" s="22" t="s">
        <v>43</v>
      </c>
      <c r="C33" s="23" t="s">
        <v>12</v>
      </c>
      <c r="D33" s="24" t="s">
        <v>376</v>
      </c>
      <c r="E33" s="25" t="s">
        <v>377</v>
      </c>
      <c r="F33" s="14" t="s">
        <v>116</v>
      </c>
      <c r="G33" s="16">
        <v>30800</v>
      </c>
      <c r="H33" s="17">
        <v>0.0256</v>
      </c>
      <c r="I33" s="32">
        <v>788.48</v>
      </c>
    </row>
    <row r="34" s="1" customFormat="1" ht="16.5" spans="1:9">
      <c r="A34" s="26"/>
      <c r="B34" s="26"/>
      <c r="C34" s="27"/>
      <c r="D34" s="28"/>
      <c r="E34" s="29"/>
      <c r="F34" s="14" t="s">
        <v>177</v>
      </c>
      <c r="G34" s="16">
        <v>30800</v>
      </c>
      <c r="H34" s="17">
        <v>0.0187</v>
      </c>
      <c r="I34" s="32">
        <v>575.96</v>
      </c>
    </row>
    <row r="35" s="1" customFormat="1" ht="16.5" spans="1:9">
      <c r="A35" s="26"/>
      <c r="B35" s="26"/>
      <c r="C35" s="27"/>
      <c r="D35" s="28"/>
      <c r="E35" s="29"/>
      <c r="F35" s="14" t="s">
        <v>136</v>
      </c>
      <c r="G35" s="16">
        <v>92400</v>
      </c>
      <c r="H35" s="17">
        <v>0.0079</v>
      </c>
      <c r="I35" s="32">
        <v>729.96</v>
      </c>
    </row>
    <row r="36" s="1" customFormat="1" ht="16.5" spans="1:9">
      <c r="A36" s="26"/>
      <c r="B36" s="26"/>
      <c r="C36" s="27"/>
      <c r="D36" s="28"/>
      <c r="E36" s="29"/>
      <c r="F36" s="14" t="s">
        <v>137</v>
      </c>
      <c r="G36" s="16">
        <v>38500</v>
      </c>
      <c r="H36" s="17">
        <v>0.0079</v>
      </c>
      <c r="I36" s="32">
        <v>304.15</v>
      </c>
    </row>
    <row r="37" s="1" customFormat="1" ht="16.5" spans="1:9">
      <c r="A37" s="26"/>
      <c r="B37" s="26"/>
      <c r="C37" s="27"/>
      <c r="D37" s="28"/>
      <c r="E37" s="29"/>
      <c r="F37" s="14" t="s">
        <v>20</v>
      </c>
      <c r="G37" s="16">
        <v>30800</v>
      </c>
      <c r="H37" s="17">
        <v>0.015</v>
      </c>
      <c r="I37" s="32">
        <v>462</v>
      </c>
    </row>
    <row r="38" s="1" customFormat="1" ht="16.5" spans="1:9">
      <c r="A38" s="26"/>
      <c r="B38" s="26"/>
      <c r="C38" s="27"/>
      <c r="D38" s="28"/>
      <c r="E38" s="29"/>
      <c r="F38" s="16" t="s">
        <v>150</v>
      </c>
      <c r="G38" s="16">
        <v>27640</v>
      </c>
      <c r="H38" s="17">
        <v>0.1022</v>
      </c>
      <c r="I38" s="32">
        <v>2824.808</v>
      </c>
    </row>
    <row r="39" s="1" customFormat="1" ht="16.5" spans="1:9">
      <c r="A39" s="22">
        <v>45883</v>
      </c>
      <c r="B39" s="22" t="s">
        <v>43</v>
      </c>
      <c r="C39" s="23" t="s">
        <v>12</v>
      </c>
      <c r="D39" s="24" t="s">
        <v>378</v>
      </c>
      <c r="E39" s="25" t="s">
        <v>379</v>
      </c>
      <c r="F39" s="14" t="s">
        <v>116</v>
      </c>
      <c r="G39" s="16">
        <v>4660</v>
      </c>
      <c r="H39" s="17">
        <v>0.035</v>
      </c>
      <c r="I39" s="32">
        <v>163.1</v>
      </c>
    </row>
    <row r="40" s="1" customFormat="1" ht="16.5" spans="1:9">
      <c r="A40" s="26"/>
      <c r="B40" s="26"/>
      <c r="C40" s="27"/>
      <c r="D40" s="28"/>
      <c r="E40" s="29"/>
      <c r="F40" s="14" t="s">
        <v>177</v>
      </c>
      <c r="G40" s="16">
        <v>4660</v>
      </c>
      <c r="H40" s="17">
        <v>0.0266</v>
      </c>
      <c r="I40" s="32">
        <v>123.956</v>
      </c>
    </row>
    <row r="41" s="1" customFormat="1" ht="16.5" spans="1:9">
      <c r="A41" s="26"/>
      <c r="B41" s="26"/>
      <c r="C41" s="27"/>
      <c r="D41" s="28"/>
      <c r="E41" s="29"/>
      <c r="F41" s="14" t="s">
        <v>117</v>
      </c>
      <c r="G41" s="16">
        <v>4660</v>
      </c>
      <c r="H41" s="17">
        <v>0.0079</v>
      </c>
      <c r="I41" s="32">
        <v>36.814</v>
      </c>
    </row>
    <row r="42" s="1" customFormat="1" ht="16.5" spans="1:9">
      <c r="A42" s="26"/>
      <c r="B42" s="26"/>
      <c r="C42" s="27"/>
      <c r="D42" s="28"/>
      <c r="E42" s="29"/>
      <c r="F42" s="14" t="s">
        <v>380</v>
      </c>
      <c r="G42" s="16">
        <v>8000</v>
      </c>
      <c r="H42" s="17">
        <v>0.0079</v>
      </c>
      <c r="I42" s="32">
        <v>63.2</v>
      </c>
    </row>
    <row r="43" s="1" customFormat="1" ht="16.5" spans="1:9">
      <c r="A43" s="22">
        <v>45883</v>
      </c>
      <c r="B43" s="22" t="s">
        <v>43</v>
      </c>
      <c r="C43" s="23" t="s">
        <v>12</v>
      </c>
      <c r="D43" s="24" t="s">
        <v>381</v>
      </c>
      <c r="E43" s="25" t="s">
        <v>382</v>
      </c>
      <c r="F43" s="14" t="s">
        <v>116</v>
      </c>
      <c r="G43" s="16">
        <v>5550</v>
      </c>
      <c r="H43" s="17">
        <v>0.035</v>
      </c>
      <c r="I43" s="32">
        <v>194.25</v>
      </c>
    </row>
    <row r="44" s="1" customFormat="1" ht="16.5" spans="1:9">
      <c r="A44" s="26"/>
      <c r="B44" s="26"/>
      <c r="C44" s="27"/>
      <c r="D44" s="28"/>
      <c r="E44" s="29"/>
      <c r="F44" s="14" t="s">
        <v>177</v>
      </c>
      <c r="G44" s="16">
        <v>5550</v>
      </c>
      <c r="H44" s="17">
        <v>0.0266</v>
      </c>
      <c r="I44" s="32">
        <v>147.63</v>
      </c>
    </row>
    <row r="45" s="1" customFormat="1" ht="16.5" spans="1:9">
      <c r="A45" s="26"/>
      <c r="B45" s="26"/>
      <c r="C45" s="27"/>
      <c r="D45" s="28"/>
      <c r="E45" s="29"/>
      <c r="F45" s="14" t="s">
        <v>117</v>
      </c>
      <c r="G45" s="16">
        <v>5550</v>
      </c>
      <c r="H45" s="17">
        <v>0.0079</v>
      </c>
      <c r="I45" s="32">
        <v>43.845</v>
      </c>
    </row>
    <row r="46" s="1" customFormat="1" ht="16.5" spans="1:9">
      <c r="A46" s="26"/>
      <c r="B46" s="26"/>
      <c r="C46" s="27"/>
      <c r="D46" s="28"/>
      <c r="E46" s="29"/>
      <c r="F46" s="16" t="s">
        <v>150</v>
      </c>
      <c r="G46" s="16">
        <v>8900</v>
      </c>
      <c r="H46" s="17">
        <v>0.1022</v>
      </c>
      <c r="I46" s="32">
        <v>909.58</v>
      </c>
    </row>
    <row r="47" s="1" customFormat="1" ht="16.5" spans="1:9">
      <c r="A47" s="10">
        <v>45884</v>
      </c>
      <c r="B47" s="10" t="s">
        <v>43</v>
      </c>
      <c r="C47" s="14">
        <v>86080</v>
      </c>
      <c r="D47" s="20" t="s">
        <v>383</v>
      </c>
      <c r="E47" s="13" t="s">
        <v>384</v>
      </c>
      <c r="F47" s="14" t="s">
        <v>116</v>
      </c>
      <c r="G47" s="16">
        <v>8000</v>
      </c>
      <c r="H47" s="15">
        <v>0.0256</v>
      </c>
      <c r="I47" s="32">
        <v>204.8</v>
      </c>
    </row>
    <row r="48" s="1" customFormat="1" ht="16.5" spans="1:9">
      <c r="A48" s="14"/>
      <c r="B48" s="10"/>
      <c r="C48" s="14"/>
      <c r="D48" s="21"/>
      <c r="E48" s="13"/>
      <c r="F48" s="14" t="s">
        <v>177</v>
      </c>
      <c r="G48" s="16">
        <v>8000</v>
      </c>
      <c r="H48" s="15">
        <v>0.0187</v>
      </c>
      <c r="I48" s="32">
        <v>149.6</v>
      </c>
    </row>
    <row r="49" s="1" customFormat="1" ht="16.5" spans="1:9">
      <c r="A49" s="14"/>
      <c r="B49" s="10"/>
      <c r="C49" s="14"/>
      <c r="D49" s="21"/>
      <c r="E49" s="13"/>
      <c r="F49" s="14" t="s">
        <v>385</v>
      </c>
      <c r="G49" s="16">
        <v>8000</v>
      </c>
      <c r="H49" s="15">
        <v>0.0079</v>
      </c>
      <c r="I49" s="32">
        <v>63.2</v>
      </c>
    </row>
    <row r="50" s="1" customFormat="1" ht="16.5" spans="1:9">
      <c r="A50" s="10">
        <v>45884</v>
      </c>
      <c r="B50" s="10" t="s">
        <v>43</v>
      </c>
      <c r="C50" s="11" t="s">
        <v>386</v>
      </c>
      <c r="D50" s="20" t="s">
        <v>387</v>
      </c>
      <c r="E50" s="13" t="s">
        <v>388</v>
      </c>
      <c r="F50" s="14" t="s">
        <v>116</v>
      </c>
      <c r="G50" s="16">
        <v>10000</v>
      </c>
      <c r="H50" s="15">
        <v>0.0256</v>
      </c>
      <c r="I50" s="32">
        <v>256</v>
      </c>
    </row>
    <row r="51" s="1" customFormat="1" ht="16.5" spans="1:9">
      <c r="A51" s="14"/>
      <c r="B51" s="10"/>
      <c r="C51" s="14"/>
      <c r="D51" s="21"/>
      <c r="E51" s="13"/>
      <c r="F51" s="14" t="s">
        <v>177</v>
      </c>
      <c r="G51" s="16">
        <v>10000</v>
      </c>
      <c r="H51" s="15">
        <v>0.0187</v>
      </c>
      <c r="I51" s="32">
        <v>187</v>
      </c>
    </row>
    <row r="52" s="1" customFormat="1" ht="16.5" spans="1:9">
      <c r="A52" s="14"/>
      <c r="B52" s="10"/>
      <c r="C52" s="14"/>
      <c r="D52" s="21"/>
      <c r="E52" s="13"/>
      <c r="F52" s="14" t="s">
        <v>188</v>
      </c>
      <c r="G52" s="16">
        <v>10200</v>
      </c>
      <c r="H52" s="15">
        <v>0.1022</v>
      </c>
      <c r="I52" s="32">
        <v>1042.44</v>
      </c>
    </row>
    <row r="53" s="1" customFormat="1" ht="16.5" spans="1:9">
      <c r="A53" s="14"/>
      <c r="B53" s="10"/>
      <c r="C53" s="14"/>
      <c r="D53" s="21"/>
      <c r="E53" s="13"/>
      <c r="F53" s="14" t="s">
        <v>107</v>
      </c>
      <c r="G53" s="16">
        <v>50000</v>
      </c>
      <c r="H53" s="15">
        <v>0.0075</v>
      </c>
      <c r="I53" s="32">
        <v>375</v>
      </c>
    </row>
    <row r="54" s="1" customFormat="1" ht="16.5" spans="1:9">
      <c r="A54" s="14"/>
      <c r="B54" s="10"/>
      <c r="C54" s="14"/>
      <c r="D54" s="21"/>
      <c r="E54" s="13"/>
      <c r="F54" s="14" t="s">
        <v>20</v>
      </c>
      <c r="G54" s="16">
        <v>10000</v>
      </c>
      <c r="H54" s="15">
        <v>0.015</v>
      </c>
      <c r="I54" s="32">
        <v>150</v>
      </c>
    </row>
    <row r="55" s="1" customFormat="1" ht="16.5" spans="1:9">
      <c r="A55" s="10">
        <v>45884</v>
      </c>
      <c r="B55" s="10" t="s">
        <v>43</v>
      </c>
      <c r="C55" s="11" t="s">
        <v>389</v>
      </c>
      <c r="D55" s="20" t="s">
        <v>390</v>
      </c>
      <c r="E55" s="13" t="s">
        <v>391</v>
      </c>
      <c r="F55" s="16" t="s">
        <v>116</v>
      </c>
      <c r="G55" s="16">
        <v>20400</v>
      </c>
      <c r="H55" s="17">
        <v>0.0256</v>
      </c>
      <c r="I55" s="32">
        <v>522.24</v>
      </c>
    </row>
    <row r="56" s="1" customFormat="1" ht="16.5" spans="1:9">
      <c r="A56" s="14"/>
      <c r="B56" s="10"/>
      <c r="C56" s="14"/>
      <c r="D56" s="21"/>
      <c r="E56" s="13"/>
      <c r="F56" s="16" t="s">
        <v>177</v>
      </c>
      <c r="G56" s="16">
        <v>20400</v>
      </c>
      <c r="H56" s="17">
        <v>0.0187</v>
      </c>
      <c r="I56" s="32">
        <v>381.48</v>
      </c>
    </row>
    <row r="57" s="1" customFormat="1" ht="16.5" spans="1:9">
      <c r="A57" s="14"/>
      <c r="B57" s="10"/>
      <c r="C57" s="14"/>
      <c r="D57" s="21"/>
      <c r="E57" s="13"/>
      <c r="F57" s="14" t="s">
        <v>188</v>
      </c>
      <c r="G57" s="16">
        <v>20808</v>
      </c>
      <c r="H57" s="15">
        <v>0.1022</v>
      </c>
      <c r="I57" s="32">
        <v>2126.5776</v>
      </c>
    </row>
    <row r="58" s="1" customFormat="1" ht="16.5" spans="1:9">
      <c r="A58" s="14"/>
      <c r="B58" s="10"/>
      <c r="C58" s="14"/>
      <c r="D58" s="21"/>
      <c r="E58" s="13"/>
      <c r="F58" s="14" t="s">
        <v>107</v>
      </c>
      <c r="G58" s="16">
        <v>102000</v>
      </c>
      <c r="H58" s="15">
        <v>0.0075</v>
      </c>
      <c r="I58" s="32">
        <v>765</v>
      </c>
    </row>
    <row r="59" s="1" customFormat="1" ht="16.5" spans="1:9">
      <c r="A59" s="14"/>
      <c r="B59" s="10"/>
      <c r="C59" s="14"/>
      <c r="D59" s="21"/>
      <c r="E59" s="13"/>
      <c r="F59" s="14" t="s">
        <v>20</v>
      </c>
      <c r="G59" s="16">
        <v>20400</v>
      </c>
      <c r="H59" s="15">
        <v>0.015</v>
      </c>
      <c r="I59" s="32">
        <v>306</v>
      </c>
    </row>
    <row r="60" s="1" customFormat="1" ht="33" spans="1:9">
      <c r="A60" s="10">
        <v>45887</v>
      </c>
      <c r="B60" s="10" t="s">
        <v>43</v>
      </c>
      <c r="C60" s="11">
        <v>81716</v>
      </c>
      <c r="D60" s="12" t="s">
        <v>392</v>
      </c>
      <c r="E60" s="18" t="s">
        <v>393</v>
      </c>
      <c r="F60" s="16" t="s">
        <v>18</v>
      </c>
      <c r="G60" s="16">
        <v>15000</v>
      </c>
      <c r="H60" s="15">
        <v>0.035</v>
      </c>
      <c r="I60" s="32">
        <v>525</v>
      </c>
    </row>
    <row r="61" s="1" customFormat="1" ht="16.5" spans="1:9">
      <c r="A61" s="10">
        <v>45887</v>
      </c>
      <c r="B61" s="10" t="s">
        <v>43</v>
      </c>
      <c r="C61" s="11">
        <v>81535</v>
      </c>
      <c r="D61" s="12" t="s">
        <v>394</v>
      </c>
      <c r="E61" s="18" t="s">
        <v>395</v>
      </c>
      <c r="F61" s="14" t="s">
        <v>116</v>
      </c>
      <c r="G61" s="14">
        <v>18000</v>
      </c>
      <c r="H61" s="15">
        <v>0.035</v>
      </c>
      <c r="I61" s="31">
        <v>630</v>
      </c>
    </row>
    <row r="62" s="1" customFormat="1" ht="16.5" spans="1:9">
      <c r="A62" s="10"/>
      <c r="B62" s="10"/>
      <c r="C62" s="11"/>
      <c r="D62" s="12"/>
      <c r="E62" s="18"/>
      <c r="F62" s="16" t="s">
        <v>177</v>
      </c>
      <c r="G62" s="14">
        <v>18000</v>
      </c>
      <c r="H62" s="17">
        <v>0.0266</v>
      </c>
      <c r="I62" s="31">
        <v>478.8</v>
      </c>
    </row>
    <row r="63" s="1" customFormat="1" spans="9:9">
      <c r="I63" s="1">
        <f>SUM(I3:I62)</f>
        <v>28982.5418</v>
      </c>
    </row>
  </sheetData>
  <autoFilter xmlns:etc="http://www.wps.cn/officeDocument/2017/etCustomData" ref="A2:I63" etc:filterBottomFollowUsedRange="0">
    <extLst/>
  </autoFilter>
  <mergeCells count="66">
    <mergeCell ref="A1:I1"/>
    <mergeCell ref="A3:A7"/>
    <mergeCell ref="A8:A12"/>
    <mergeCell ref="A13:A17"/>
    <mergeCell ref="A18:A22"/>
    <mergeCell ref="A23:A27"/>
    <mergeCell ref="A28:A32"/>
    <mergeCell ref="A33:A38"/>
    <mergeCell ref="A39:A42"/>
    <mergeCell ref="A43:A46"/>
    <mergeCell ref="A47:A49"/>
    <mergeCell ref="A50:A54"/>
    <mergeCell ref="A55:A59"/>
    <mergeCell ref="A61:A62"/>
    <mergeCell ref="B3:B7"/>
    <mergeCell ref="B8:B12"/>
    <mergeCell ref="B13:B17"/>
    <mergeCell ref="B18:B22"/>
    <mergeCell ref="B23:B27"/>
    <mergeCell ref="B28:B32"/>
    <mergeCell ref="B33:B38"/>
    <mergeCell ref="B39:B42"/>
    <mergeCell ref="B43:B46"/>
    <mergeCell ref="B47:B49"/>
    <mergeCell ref="B50:B54"/>
    <mergeCell ref="B55:B59"/>
    <mergeCell ref="B61:B62"/>
    <mergeCell ref="C3:C7"/>
    <mergeCell ref="C8:C12"/>
    <mergeCell ref="C13:C17"/>
    <mergeCell ref="C18:C22"/>
    <mergeCell ref="C23:C27"/>
    <mergeCell ref="C28:C32"/>
    <mergeCell ref="C33:C38"/>
    <mergeCell ref="C39:C42"/>
    <mergeCell ref="C43:C46"/>
    <mergeCell ref="C47:C49"/>
    <mergeCell ref="C50:C54"/>
    <mergeCell ref="C55:C59"/>
    <mergeCell ref="C61:C62"/>
    <mergeCell ref="D3:D7"/>
    <mergeCell ref="D8:D12"/>
    <mergeCell ref="D13:D17"/>
    <mergeCell ref="D18:D22"/>
    <mergeCell ref="D23:D27"/>
    <mergeCell ref="D28:D32"/>
    <mergeCell ref="D33:D38"/>
    <mergeCell ref="D39:D42"/>
    <mergeCell ref="D43:D46"/>
    <mergeCell ref="D47:D49"/>
    <mergeCell ref="D50:D54"/>
    <mergeCell ref="D55:D59"/>
    <mergeCell ref="D61:D62"/>
    <mergeCell ref="E3:E7"/>
    <mergeCell ref="E8:E12"/>
    <mergeCell ref="E13:E17"/>
    <mergeCell ref="E18:E22"/>
    <mergeCell ref="E23:E27"/>
    <mergeCell ref="E28:E32"/>
    <mergeCell ref="E33:E38"/>
    <mergeCell ref="E39:E42"/>
    <mergeCell ref="E43:E46"/>
    <mergeCell ref="E47:E49"/>
    <mergeCell ref="E50:E54"/>
    <mergeCell ref="E55:E59"/>
    <mergeCell ref="E61:E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12月已出货账单-已出PI</vt:lpstr>
      <vt:lpstr>2025-1月已出货-已出pi</vt:lpstr>
      <vt:lpstr>2025-2月已付款</vt:lpstr>
      <vt:lpstr>2025-3月已出货-已付款</vt:lpstr>
      <vt:lpstr>2025-4月已出货-付款已</vt:lpstr>
      <vt:lpstr>2025-5月已出货已出pi已付款</vt:lpstr>
      <vt:lpstr>2025-6月已出货已出pi</vt:lpstr>
      <vt:lpstr>2025-7月已出货</vt:lpstr>
      <vt:lpstr>2025-8月已出货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2025-09-05T08:22:33Z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77EC966AB21347EB8F8DCC97133A3A30_13</vt:lpwstr>
  </property>
</Properties>
</file>