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'7月人民币-未开票'!$A$2:$XEW$12</definedName>
    <definedName name="_xlnm._FilterDatabase" localSheetId="1" hidden="1">'7月美金'!$A$1:$J$29</definedName>
    <definedName name="_xlnm._FilterDatabase" localSheetId="2" hidden="1">'8月人民币-未开票'!$1:$1048488</definedName>
    <definedName name="_xlnm._FilterDatabase" localSheetId="3" hidden="1">'8月美金'!$A$1:$K$12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<sst xmlns="http://schemas.openxmlformats.org/spreadsheetml/2006/main" count="177" uniqueCount="66">
  <si>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</si>
  <si>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</si>
  <si>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</si>
  <si>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</si>
  <si>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</si>
  <si>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</si>
  <si>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</si>
  <si>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</si>
  <si>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</si>
  <si>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</si>
  <si>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</si>
  <si>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</si>
  <si>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</si>
  <si>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</si>
  <si>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</si>
  <si>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</si>
  <si>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</si>
  <si>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</si>
  <si>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</si>
  <si>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</si>
  <si>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</si>
  <si>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</si>
  <si>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RBSKHR009</t>
  </si>
  <si>
    <t>6891-161-754        Made in Cambodia 女上装大衣
加单6</t>
  </si>
  <si>
    <t>白色吊牌HPBCRFI001-60*95mm-RFID LOGO</t>
  </si>
  <si>
    <t>7.8江阴仓</t>
  </si>
  <si>
    <t>白色缎带洗标CLBCGEN003*4页-60*25mm</t>
  </si>
  <si>
    <t>白色缎带空白标 BKKBXM24002（60*25mm）*2</t>
  </si>
  <si>
    <t>RBSKHR0010</t>
  </si>
  <si>
    <t>6891-161-754        Made in Cambodia 女上装大衣
加单7</t>
  </si>
  <si>
    <t>7.17江阴仓</t>
  </si>
  <si>
    <t>合计：</t>
  </si>
  <si>
    <t>黑色 吊绳 MRBCGEN004-320*1.5mm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</si>
  <si>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</si>
  <si>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</si>
  <si>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</si>
  <si>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</si>
  <si>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</si>
  <si>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</si>
  <si>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</si>
  <si>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</si>
  <si>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</si>
  <si>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</si>
  <si>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</si>
  <si>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</si>
  <si>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</si>
  <si>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</si>
  <si>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</si>
  <si>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</si>
  <si>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</si>
  <si>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</si>
  <si>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</si>
  <si>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</si>
  <si>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</si>
  <si>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</si>
  <si>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进江阴仓7.20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</si>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</sst>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\$#,##0.0000;\-\$#,##0.0000"/>
    <numFmt numFmtId="179" formatCode="0_ 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2</xdr:row>
      <xdr:rowOff>15875</xdr:rowOff>
    </xdr:from>
    <xdr:to>
      <xdr:col>5</xdr:col>
      <xdr:colOff>137160</xdr:colOff>
      <xdr:row>2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5746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3</xdr:row>
      <xdr:rowOff>97155</xdr:rowOff>
    </xdr:from>
    <xdr:to>
      <xdr:col>4</xdr:col>
      <xdr:colOff>912495</xdr:colOff>
      <xdr:row>3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12655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143510</xdr:rowOff>
    </xdr:from>
    <xdr:to>
      <xdr:col>3</xdr:col>
      <xdr:colOff>466725</xdr:colOff>
      <xdr:row>5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23152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8</xdr:row>
      <xdr:rowOff>92710</xdr:rowOff>
    </xdr:from>
    <xdr:to>
      <xdr:col>3</xdr:col>
      <xdr:colOff>490855</xdr:colOff>
      <xdr:row>9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3178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26"/>
  <sheetViews>
    <sheetView tabSelected="1" zoomScale="85" zoomScaleNormal="85" workbookViewId="0">
      <pane ySplit="2" topLeftCell="A3" activePane="bottomLeft" state="frozen"/>
      <selection/>
      <selection pane="bottomLeft" activeCell="H24" sqref="H24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31.3363636363636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5" t="s">
        <v>11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ht="48" customHeight="1" spans="1:78">
      <c r="A3" s="7">
        <v>45755</v>
      </c>
      <c r="B3" s="50">
        <v>45782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16</v>
      </c>
      <c r="H3" s="8">
        <v>20400</v>
      </c>
      <c r="I3" s="8">
        <v>1</v>
      </c>
      <c r="J3" s="76">
        <v>20400</v>
      </c>
      <c r="K3" s="42"/>
      <c r="L3" s="67" t="s">
        <v>17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46" customFormat="1" ht="79" customHeight="1" spans="1:2575">
      <c r="A4" s="10">
        <v>45792</v>
      </c>
      <c r="B4" s="11">
        <v>45834</v>
      </c>
      <c r="C4" s="12" t="s">
        <v>12</v>
      </c>
      <c r="D4" s="59" t="s">
        <v>18</v>
      </c>
      <c r="E4" s="14" t="s">
        <v>19</v>
      </c>
      <c r="F4" s="13" t="s">
        <v>20</v>
      </c>
      <c r="G4" s="15" t="s">
        <v>16</v>
      </c>
      <c r="H4" s="12">
        <v>22440</v>
      </c>
      <c r="I4" s="17">
        <v>1</v>
      </c>
      <c r="J4" s="40">
        <v>22440</v>
      </c>
      <c r="K4" s="42"/>
      <c r="L4" s="77" t="s">
        <v>21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</row>
    <row r="5" s="46" customFormat="1" ht="18" customHeight="1" spans="1:2575">
      <c r="A5" s="10">
        <v>45839</v>
      </c>
      <c r="B5" s="20">
        <v>45845</v>
      </c>
      <c r="C5" s="12" t="s">
        <v>12</v>
      </c>
      <c r="D5" s="13">
        <v>84413</v>
      </c>
      <c r="E5" s="14" t="s">
        <v>22</v>
      </c>
      <c r="F5" s="13" t="s">
        <v>23</v>
      </c>
      <c r="G5" s="13" t="s">
        <v>24</v>
      </c>
      <c r="H5" s="12">
        <v>5500</v>
      </c>
      <c r="I5" s="17">
        <v>0.26</v>
      </c>
      <c r="J5" s="78">
        <v>1430</v>
      </c>
      <c r="K5" s="42"/>
      <c r="L5" s="42" t="s">
        <v>25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</row>
    <row r="6" s="46" customFormat="1" ht="18" customHeight="1" spans="1:2575">
      <c r="A6" s="10"/>
      <c r="B6" s="23">
        <v>45845</v>
      </c>
      <c r="C6" s="12"/>
      <c r="D6" s="13"/>
      <c r="E6" s="14"/>
      <c r="F6" s="13"/>
      <c r="G6" s="17" t="s">
        <v>26</v>
      </c>
      <c r="H6" s="12">
        <v>22000</v>
      </c>
      <c r="I6" s="17">
        <v>0.04</v>
      </c>
      <c r="J6" s="79">
        <v>880</v>
      </c>
      <c r="K6" s="42"/>
      <c r="L6" s="42" t="s">
        <v>25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</row>
    <row r="7" s="46" customFormat="1" ht="18" customHeight="1" spans="1:2575">
      <c r="A7" s="10"/>
      <c r="B7" s="24"/>
      <c r="C7" s="12"/>
      <c r="D7" s="13"/>
      <c r="E7" s="14"/>
      <c r="F7" s="13"/>
      <c r="G7" s="17" t="s">
        <v>27</v>
      </c>
      <c r="H7" s="12">
        <v>11000</v>
      </c>
      <c r="I7" s="17">
        <v>0.025</v>
      </c>
      <c r="J7" s="79">
        <v>275</v>
      </c>
      <c r="K7" s="42"/>
      <c r="L7" s="42" t="s">
        <v>25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6" customFormat="1" ht="18" customHeight="1" spans="1:2575">
      <c r="A8" s="10"/>
      <c r="B8" s="23">
        <v>45845</v>
      </c>
      <c r="C8" s="12"/>
      <c r="D8" s="13"/>
      <c r="E8" s="14"/>
      <c r="F8" s="13"/>
      <c r="G8" s="15" t="s">
        <v>16</v>
      </c>
      <c r="H8" s="12">
        <v>5610</v>
      </c>
      <c r="I8" s="17">
        <v>1</v>
      </c>
      <c r="J8" s="40">
        <v>5610</v>
      </c>
      <c r="K8" s="42"/>
      <c r="L8" s="42" t="s">
        <v>25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6" customFormat="1" ht="18" customHeight="1" spans="1:2575">
      <c r="A9" s="10">
        <v>45846</v>
      </c>
      <c r="B9" s="20">
        <v>45854</v>
      </c>
      <c r="C9" s="12" t="s">
        <v>12</v>
      </c>
      <c r="D9" s="13">
        <v>84967</v>
      </c>
      <c r="E9" s="14" t="s">
        <v>28</v>
      </c>
      <c r="F9" s="13" t="s">
        <v>29</v>
      </c>
      <c r="G9" s="13" t="s">
        <v>24</v>
      </c>
      <c r="H9" s="12">
        <v>5500</v>
      </c>
      <c r="I9" s="17">
        <v>0.26</v>
      </c>
      <c r="J9" s="78">
        <v>1430</v>
      </c>
      <c r="K9" s="42"/>
      <c r="L9" s="42" t="s">
        <v>30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6" customFormat="1" ht="18" customHeight="1" spans="1:2575">
      <c r="A10" s="10"/>
      <c r="B10" s="23">
        <v>45853</v>
      </c>
      <c r="C10" s="12"/>
      <c r="D10" s="13"/>
      <c r="E10" s="14"/>
      <c r="F10" s="13"/>
      <c r="G10" s="17" t="s">
        <v>26</v>
      </c>
      <c r="H10" s="12">
        <v>22000</v>
      </c>
      <c r="I10" s="17">
        <v>0.04</v>
      </c>
      <c r="J10" s="40">
        <v>880</v>
      </c>
      <c r="K10" s="42"/>
      <c r="L10" s="42" t="s">
        <v>30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6" customFormat="1" ht="18" customHeight="1" spans="1:2575">
      <c r="A11" s="10"/>
      <c r="B11" s="24"/>
      <c r="C11" s="12"/>
      <c r="D11" s="13"/>
      <c r="E11" s="14"/>
      <c r="F11" s="13"/>
      <c r="G11" s="17" t="s">
        <v>27</v>
      </c>
      <c r="H11" s="12">
        <v>11000</v>
      </c>
      <c r="I11" s="17">
        <v>0.025</v>
      </c>
      <c r="J11" s="40">
        <v>275</v>
      </c>
      <c r="K11" s="42"/>
      <c r="L11" s="42" t="s">
        <v>30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6" customFormat="1" ht="18" customHeight="1" spans="1:2575">
      <c r="A12" s="10"/>
      <c r="B12" s="10">
        <v>45854</v>
      </c>
      <c r="C12" s="12"/>
      <c r="D12" s="13"/>
      <c r="E12" s="14"/>
      <c r="F12" s="13"/>
      <c r="G12" s="15" t="s">
        <v>16</v>
      </c>
      <c r="H12" s="12">
        <v>5610</v>
      </c>
      <c r="I12" s="17">
        <v>1</v>
      </c>
      <c r="J12" s="40">
        <v>5610</v>
      </c>
      <c r="K12" s="42"/>
      <c r="L12" s="42" t="s">
        <v>30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5" customHeight="1" spans="9:10">
      <c r="I15" s="48" t="s">
        <v>31</v>
      </c>
      <c r="J15" s="48">
        <f>SUM(J3:J12)</f>
        <v>59230</v>
      </c>
    </row>
    <row r="1046131" s="1" customFormat="1" customHeight="1"/>
    <row r="1046132" s="1" customFormat="1" customHeight="1"/>
    <row r="1046133" s="1" customFormat="1" customHeight="1"/>
    <row r="1046134" s="1" customFormat="1" customHeight="1"/>
    <row r="1046135" s="1" customFormat="1" customHeight="1"/>
    <row r="1046136" s="1" customFormat="1" customHeight="1"/>
    <row r="1046137" s="1" customFormat="1" customHeight="1"/>
    <row r="1046138" s="1" customFormat="1" customHeight="1"/>
    <row r="1046139" s="1" customFormat="1" customHeight="1"/>
    <row r="1046140" s="1" customFormat="1" customHeight="1"/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</sheetData>
  <autoFilter xmlns:etc="http://www.wps.cn/officeDocument/2017/etCustomData" ref="A2:XEW12" etc:filterBottomFollowUsedRange="0">
    <extLst/>
  </autoFilter>
  <mergeCells count="14">
    <mergeCell ref="A1:J1"/>
    <mergeCell ref="K2:L2"/>
    <mergeCell ref="A5:A8"/>
    <mergeCell ref="A9:A12"/>
    <mergeCell ref="B6:B7"/>
    <mergeCell ref="B10:B11"/>
    <mergeCell ref="C5:C8"/>
    <mergeCell ref="C9:C12"/>
    <mergeCell ref="D5:D8"/>
    <mergeCell ref="D9:D12"/>
    <mergeCell ref="E5:E8"/>
    <mergeCell ref="E9:E12"/>
    <mergeCell ref="F5:F8"/>
    <mergeCell ref="F9:F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31"/>
  <sheetViews>
    <sheetView zoomScale="87" zoomScaleNormal="87" workbookViewId="0">
      <pane ySplit="2" topLeftCell="A9" activePane="bottomLeft" state="frozen"/>
      <selection/>
      <selection pane="bottomLeft" activeCell="I31" sqref="I31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3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24</v>
      </c>
      <c r="H3" s="8">
        <v>18308</v>
      </c>
      <c r="I3" s="8">
        <v>0.045</v>
      </c>
      <c r="J3" s="37">
        <v>823.86</v>
      </c>
      <c r="K3" s="73"/>
    </row>
    <row r="4" customHeight="1" spans="1:11">
      <c r="A4" s="7"/>
      <c r="B4" s="7">
        <v>45816</v>
      </c>
      <c r="C4" s="8"/>
      <c r="D4" s="8"/>
      <c r="E4" s="26"/>
      <c r="F4" s="25"/>
      <c r="G4" s="8" t="s">
        <v>32</v>
      </c>
      <c r="H4" s="8">
        <v>18308</v>
      </c>
      <c r="I4" s="8">
        <v>0.017</v>
      </c>
      <c r="J4" s="37">
        <v>311.236</v>
      </c>
      <c r="K4" s="73"/>
    </row>
    <row r="5" customHeight="1" spans="1:11">
      <c r="A5" s="7"/>
      <c r="B5" s="7">
        <v>45782</v>
      </c>
      <c r="C5" s="8"/>
      <c r="D5" s="8"/>
      <c r="E5" s="26"/>
      <c r="F5" s="25"/>
      <c r="G5" s="8" t="s">
        <v>33</v>
      </c>
      <c r="H5" s="8">
        <v>3200</v>
      </c>
      <c r="I5" s="8">
        <v>0.007</v>
      </c>
      <c r="J5" s="37">
        <v>22.4</v>
      </c>
      <c r="K5" s="73"/>
    </row>
    <row r="6" customHeight="1" spans="1:11">
      <c r="A6" s="7">
        <v>45755</v>
      </c>
      <c r="B6" s="7">
        <v>45796</v>
      </c>
      <c r="C6" s="8" t="s">
        <v>12</v>
      </c>
      <c r="D6" s="25">
        <v>78061</v>
      </c>
      <c r="E6" s="26" t="s">
        <v>34</v>
      </c>
      <c r="F6" s="25" t="s">
        <v>35</v>
      </c>
      <c r="G6" s="25" t="s">
        <v>24</v>
      </c>
      <c r="H6" s="8">
        <v>1986</v>
      </c>
      <c r="I6" s="8">
        <v>0.045</v>
      </c>
      <c r="J6" s="37">
        <v>89.37</v>
      </c>
      <c r="K6" s="73"/>
    </row>
    <row r="7" customHeight="1" spans="1:11">
      <c r="A7" s="7"/>
      <c r="B7" s="7">
        <v>45796</v>
      </c>
      <c r="C7" s="8"/>
      <c r="D7" s="8"/>
      <c r="E7" s="26"/>
      <c r="F7" s="25"/>
      <c r="G7" s="25" t="s">
        <v>24</v>
      </c>
      <c r="H7" s="8">
        <v>316</v>
      </c>
      <c r="I7" s="8">
        <v>0.045</v>
      </c>
      <c r="J7" s="37">
        <v>14.22</v>
      </c>
      <c r="K7" s="73"/>
    </row>
    <row r="8" customHeight="1" spans="1:11">
      <c r="A8" s="7"/>
      <c r="B8" s="7">
        <v>45796</v>
      </c>
      <c r="C8" s="8"/>
      <c r="D8" s="8"/>
      <c r="E8" s="26"/>
      <c r="F8" s="25"/>
      <c r="G8" s="8" t="s">
        <v>32</v>
      </c>
      <c r="H8" s="8">
        <v>4000</v>
      </c>
      <c r="I8" s="8">
        <v>0.017</v>
      </c>
      <c r="J8" s="37">
        <v>68</v>
      </c>
      <c r="K8" s="73"/>
    </row>
    <row r="9" customHeight="1" spans="1:11">
      <c r="A9" s="7"/>
      <c r="B9" s="7">
        <v>45782</v>
      </c>
      <c r="C9" s="8"/>
      <c r="D9" s="8"/>
      <c r="E9" s="26"/>
      <c r="F9" s="25"/>
      <c r="G9" s="8" t="s">
        <v>33</v>
      </c>
      <c r="H9" s="8">
        <v>640</v>
      </c>
      <c r="I9" s="8">
        <v>0.007</v>
      </c>
      <c r="J9" s="37">
        <v>4.48</v>
      </c>
      <c r="K9" s="73"/>
    </row>
    <row r="10" customHeight="1" spans="1:11">
      <c r="A10" s="7">
        <v>45770</v>
      </c>
      <c r="B10" s="7">
        <v>45801</v>
      </c>
      <c r="C10" s="8" t="s">
        <v>12</v>
      </c>
      <c r="D10" s="25">
        <v>78934</v>
      </c>
      <c r="E10" s="26" t="s">
        <v>36</v>
      </c>
      <c r="F10" s="25" t="s">
        <v>37</v>
      </c>
      <c r="G10" s="25" t="s">
        <v>24</v>
      </c>
      <c r="H10" s="8">
        <v>4000</v>
      </c>
      <c r="I10" s="8">
        <v>0.045</v>
      </c>
      <c r="J10" s="37">
        <v>180</v>
      </c>
      <c r="K10" s="73"/>
    </row>
    <row r="11" customHeight="1" spans="1:11">
      <c r="A11" s="7"/>
      <c r="B11" s="7">
        <v>45801</v>
      </c>
      <c r="C11" s="8"/>
      <c r="D11" s="8"/>
      <c r="E11" s="26"/>
      <c r="F11" s="25"/>
      <c r="G11" s="8" t="s">
        <v>32</v>
      </c>
      <c r="H11" s="8">
        <v>4000</v>
      </c>
      <c r="I11" s="8">
        <v>0.017</v>
      </c>
      <c r="J11" s="37">
        <v>68</v>
      </c>
      <c r="K11" s="73"/>
    </row>
    <row r="12" customHeight="1" spans="1:11">
      <c r="A12" s="7"/>
      <c r="B12" s="7">
        <v>45782</v>
      </c>
      <c r="C12" s="8"/>
      <c r="D12" s="8"/>
      <c r="E12" s="26"/>
      <c r="F12" s="25"/>
      <c r="G12" s="8" t="s">
        <v>33</v>
      </c>
      <c r="H12" s="8">
        <v>640</v>
      </c>
      <c r="I12" s="8">
        <v>0.007</v>
      </c>
      <c r="J12" s="37">
        <v>4.48</v>
      </c>
      <c r="K12" s="73"/>
    </row>
    <row r="13" customHeight="1" spans="1:11">
      <c r="A13" s="7">
        <v>45776</v>
      </c>
      <c r="B13" s="7">
        <v>45819</v>
      </c>
      <c r="C13" s="8" t="s">
        <v>12</v>
      </c>
      <c r="D13" s="25" t="s">
        <v>38</v>
      </c>
      <c r="E13" s="26" t="s">
        <v>39</v>
      </c>
      <c r="F13" s="25" t="s">
        <v>40</v>
      </c>
      <c r="G13" s="25" t="s">
        <v>24</v>
      </c>
      <c r="H13" s="8">
        <v>14205</v>
      </c>
      <c r="I13" s="8">
        <v>0.045</v>
      </c>
      <c r="J13" s="37">
        <v>639.225</v>
      </c>
      <c r="K13" s="73"/>
    </row>
    <row r="14" customHeight="1" spans="1:11">
      <c r="A14" s="7"/>
      <c r="B14" s="7">
        <v>45819</v>
      </c>
      <c r="C14" s="8"/>
      <c r="D14" s="8"/>
      <c r="E14" s="8"/>
      <c r="F14" s="25"/>
      <c r="G14" s="8" t="s">
        <v>32</v>
      </c>
      <c r="H14" s="8">
        <v>14205</v>
      </c>
      <c r="I14" s="8">
        <v>0.017</v>
      </c>
      <c r="J14" s="37">
        <v>241.485</v>
      </c>
      <c r="K14" s="73"/>
    </row>
    <row r="15" customHeight="1" spans="1:11">
      <c r="A15" s="7">
        <v>45776</v>
      </c>
      <c r="B15" s="7">
        <v>45810</v>
      </c>
      <c r="C15" s="8" t="s">
        <v>12</v>
      </c>
      <c r="D15" s="25">
        <v>79310</v>
      </c>
      <c r="E15" s="26" t="s">
        <v>41</v>
      </c>
      <c r="F15" s="25" t="s">
        <v>42</v>
      </c>
      <c r="G15" s="25" t="s">
        <v>24</v>
      </c>
      <c r="H15" s="8">
        <v>8000</v>
      </c>
      <c r="I15" s="8">
        <v>0.045</v>
      </c>
      <c r="J15" s="37">
        <v>360</v>
      </c>
      <c r="K15" s="73"/>
    </row>
    <row r="16" customHeight="1" spans="1:11">
      <c r="A16" s="7"/>
      <c r="B16" s="7">
        <v>45810</v>
      </c>
      <c r="C16" s="8"/>
      <c r="D16" s="8"/>
      <c r="E16" s="26"/>
      <c r="F16" s="25"/>
      <c r="G16" s="8" t="s">
        <v>32</v>
      </c>
      <c r="H16" s="8">
        <v>8000</v>
      </c>
      <c r="I16" s="8">
        <v>0.017</v>
      </c>
      <c r="J16" s="37">
        <v>136</v>
      </c>
      <c r="K16" s="73"/>
    </row>
    <row r="17" customHeight="1" spans="1:11">
      <c r="A17" s="51">
        <v>45784</v>
      </c>
      <c r="B17" s="55">
        <v>45818</v>
      </c>
      <c r="C17" s="52" t="s">
        <v>12</v>
      </c>
      <c r="D17" s="52">
        <v>79829</v>
      </c>
      <c r="E17" s="53" t="s">
        <v>43</v>
      </c>
      <c r="F17" s="54" t="s">
        <v>44</v>
      </c>
      <c r="G17" s="54" t="s">
        <v>24</v>
      </c>
      <c r="H17" s="52">
        <v>8000</v>
      </c>
      <c r="I17" s="8">
        <v>0.045</v>
      </c>
      <c r="J17" s="37">
        <v>360</v>
      </c>
      <c r="K17" s="73"/>
    </row>
    <row r="18" customHeight="1" spans="1:11">
      <c r="A18" s="51"/>
      <c r="B18" s="56"/>
      <c r="C18" s="52"/>
      <c r="D18" s="52"/>
      <c r="E18" s="53"/>
      <c r="F18" s="54"/>
      <c r="G18" s="8" t="s">
        <v>32</v>
      </c>
      <c r="H18" s="52">
        <v>8000</v>
      </c>
      <c r="I18" s="8">
        <v>0.017</v>
      </c>
      <c r="J18" s="37">
        <v>136</v>
      </c>
      <c r="K18" s="73"/>
    </row>
    <row r="19" customHeight="1" spans="1:11">
      <c r="A19" s="51"/>
      <c r="B19" s="55">
        <v>45803</v>
      </c>
      <c r="C19" s="52"/>
      <c r="D19" s="52"/>
      <c r="E19" s="53"/>
      <c r="F19" s="54"/>
      <c r="G19" s="8" t="s">
        <v>26</v>
      </c>
      <c r="H19" s="52">
        <v>32000</v>
      </c>
      <c r="I19" s="8">
        <v>0.007</v>
      </c>
      <c r="J19" s="37">
        <v>224</v>
      </c>
      <c r="K19" s="73"/>
    </row>
    <row r="20" customHeight="1" spans="1:11">
      <c r="A20" s="51"/>
      <c r="B20" s="56"/>
      <c r="C20" s="52"/>
      <c r="D20" s="52"/>
      <c r="E20" s="53"/>
      <c r="F20" s="54"/>
      <c r="G20" s="8" t="s">
        <v>27</v>
      </c>
      <c r="H20" s="52">
        <v>16000</v>
      </c>
      <c r="I20" s="8">
        <v>0.004</v>
      </c>
      <c r="J20" s="37">
        <v>64</v>
      </c>
      <c r="K20" s="73"/>
    </row>
    <row r="21" s="2" customFormat="1" ht="19" customHeight="1" spans="1:79">
      <c r="A21" s="51">
        <v>45796</v>
      </c>
      <c r="B21" s="71">
        <v>45800</v>
      </c>
      <c r="C21" s="52" t="s">
        <v>12</v>
      </c>
      <c r="D21" s="72" t="s">
        <v>45</v>
      </c>
      <c r="E21" s="53" t="s">
        <v>46</v>
      </c>
      <c r="F21" s="25" t="s">
        <v>47</v>
      </c>
      <c r="G21" s="25" t="s">
        <v>48</v>
      </c>
      <c r="H21" s="8">
        <f>1990+1990+1692+795</f>
        <v>6467</v>
      </c>
      <c r="I21" s="8">
        <v>0.038</v>
      </c>
      <c r="J21" s="37">
        <f>H21*I21</f>
        <v>245.746</v>
      </c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</row>
    <row r="22" s="2" customFormat="1" ht="19" customHeight="1" spans="1:79">
      <c r="A22" s="51"/>
      <c r="B22" s="71"/>
      <c r="C22" s="52"/>
      <c r="D22" s="52"/>
      <c r="E22" s="53"/>
      <c r="F22" s="25"/>
      <c r="G22" s="8" t="s">
        <v>32</v>
      </c>
      <c r="H22" s="8">
        <f>1990+1692+795</f>
        <v>4477</v>
      </c>
      <c r="I22" s="8">
        <v>0.017</v>
      </c>
      <c r="J22" s="37">
        <f>H22*I22</f>
        <v>76.109</v>
      </c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</row>
    <row r="23" s="2" customFormat="1" ht="19" customHeight="1" spans="1:79">
      <c r="A23" s="51"/>
      <c r="B23" s="71"/>
      <c r="C23" s="52"/>
      <c r="D23" s="52"/>
      <c r="E23" s="53"/>
      <c r="F23" s="25"/>
      <c r="G23" s="8" t="s">
        <v>49</v>
      </c>
      <c r="H23" s="8">
        <f>1990*4+1990*4+1692+795</f>
        <v>18407</v>
      </c>
      <c r="I23" s="8">
        <v>0.007</v>
      </c>
      <c r="J23" s="37">
        <f>H23*I23</f>
        <v>128.849</v>
      </c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</row>
    <row r="24" s="46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50</v>
      </c>
      <c r="F24" s="15" t="s">
        <v>51</v>
      </c>
      <c r="G24" s="15" t="s">
        <v>24</v>
      </c>
      <c r="H24" s="12">
        <v>6500</v>
      </c>
      <c r="I24" s="17">
        <v>0.045</v>
      </c>
      <c r="J24" s="40">
        <v>292.5</v>
      </c>
      <c r="K24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6" customFormat="1" ht="14" spans="1:2575">
      <c r="A25" s="10"/>
      <c r="B25" s="16"/>
      <c r="C25" s="12"/>
      <c r="D25" s="12"/>
      <c r="E25" s="14"/>
      <c r="F25" s="15"/>
      <c r="G25" s="17" t="s">
        <v>32</v>
      </c>
      <c r="H25" s="12">
        <v>6500</v>
      </c>
      <c r="I25" s="17">
        <v>0.017</v>
      </c>
      <c r="J25" s="40">
        <v>110.5</v>
      </c>
      <c r="K25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6" customFormat="1" ht="18" customHeight="1" spans="1:2575">
      <c r="A26" s="10">
        <v>45792</v>
      </c>
      <c r="B26" s="11">
        <v>45834</v>
      </c>
      <c r="C26" s="12" t="s">
        <v>12</v>
      </c>
      <c r="D26" s="13" t="s">
        <v>18</v>
      </c>
      <c r="E26" s="14" t="s">
        <v>19</v>
      </c>
      <c r="F26" s="13" t="s">
        <v>20</v>
      </c>
      <c r="G26" s="13" t="s">
        <v>24</v>
      </c>
      <c r="H26" s="12">
        <v>22000</v>
      </c>
      <c r="I26" s="17">
        <v>0.045</v>
      </c>
      <c r="J26" s="40">
        <v>990</v>
      </c>
      <c r="K26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6" customFormat="1" ht="18" customHeight="1" spans="1:2575">
      <c r="A27" s="10"/>
      <c r="B27" s="16"/>
      <c r="C27" s="12"/>
      <c r="D27" s="13"/>
      <c r="E27" s="14"/>
      <c r="F27" s="13"/>
      <c r="G27" s="17" t="s">
        <v>32</v>
      </c>
      <c r="H27" s="12">
        <v>22000</v>
      </c>
      <c r="I27" s="17">
        <v>0.017</v>
      </c>
      <c r="J27" s="40">
        <v>374</v>
      </c>
      <c r="K27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6" customFormat="1" ht="18" customHeight="1" spans="1:2575">
      <c r="A28" s="10"/>
      <c r="B28" s="23">
        <v>45803</v>
      </c>
      <c r="C28" s="12"/>
      <c r="D28" s="13"/>
      <c r="E28" s="14"/>
      <c r="F28" s="13"/>
      <c r="G28" s="17" t="s">
        <v>26</v>
      </c>
      <c r="H28" s="12">
        <v>88000</v>
      </c>
      <c r="I28" s="17">
        <v>0.007</v>
      </c>
      <c r="J28" s="40">
        <v>616</v>
      </c>
      <c r="K28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6" customFormat="1" ht="18" customHeight="1" spans="1:2575">
      <c r="A29" s="10"/>
      <c r="B29" s="24"/>
      <c r="C29" s="12"/>
      <c r="D29" s="13"/>
      <c r="E29" s="14"/>
      <c r="F29" s="13"/>
      <c r="G29" s="17" t="s">
        <v>27</v>
      </c>
      <c r="H29" s="12">
        <v>44000</v>
      </c>
      <c r="I29" s="17">
        <v>0.004</v>
      </c>
      <c r="J29" s="40">
        <v>176</v>
      </c>
      <c r="K2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  <row r="31" customHeight="1" spans="9:10">
      <c r="I31" s="74" t="s">
        <v>31</v>
      </c>
      <c r="J31">
        <f>SUM(J3:J30)</f>
        <v>6756.46</v>
      </c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88"/>
  <sheetViews>
    <sheetView zoomScale="85" zoomScaleNormal="85" workbookViewId="0">
      <selection activeCell="C18" sqref="C1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25.7545454545455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8" t="s">
        <v>11</v>
      </c>
      <c r="L2" s="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customHeight="1" spans="1:78">
      <c r="A3" s="10">
        <v>45853</v>
      </c>
      <c r="B3" s="20">
        <v>45863</v>
      </c>
      <c r="C3" s="12" t="s">
        <v>12</v>
      </c>
      <c r="D3" s="13">
        <v>85545</v>
      </c>
      <c r="E3" s="14" t="s">
        <v>52</v>
      </c>
      <c r="F3" s="13" t="s">
        <v>53</v>
      </c>
      <c r="G3" s="13" t="s">
        <v>24</v>
      </c>
      <c r="H3" s="12">
        <v>3500</v>
      </c>
      <c r="I3" s="60">
        <v>0.26</v>
      </c>
      <c r="J3" s="40">
        <f>I3*H3</f>
        <v>910</v>
      </c>
      <c r="K3" s="61"/>
      <c r="L3" s="62" t="s">
        <v>54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2" customFormat="1" customHeight="1" spans="1:78">
      <c r="A4" s="10"/>
      <c r="B4" s="22"/>
      <c r="C4" s="12"/>
      <c r="D4" s="13"/>
      <c r="E4" s="14"/>
      <c r="F4" s="13"/>
      <c r="G4" s="17" t="s">
        <v>32</v>
      </c>
      <c r="H4" s="12">
        <v>3500</v>
      </c>
      <c r="I4" s="60">
        <v>0.1</v>
      </c>
      <c r="J4" s="40">
        <f>I4*H4</f>
        <v>350</v>
      </c>
      <c r="K4" s="8"/>
      <c r="L4" s="6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="2" customFormat="1" customHeight="1" spans="1:78">
      <c r="A5" s="10"/>
      <c r="B5" s="23">
        <v>45857</v>
      </c>
      <c r="C5" s="12"/>
      <c r="D5" s="13"/>
      <c r="E5" s="14"/>
      <c r="F5" s="13"/>
      <c r="G5" s="17" t="s">
        <v>26</v>
      </c>
      <c r="H5" s="12">
        <f>H3*4</f>
        <v>14000</v>
      </c>
      <c r="I5" s="60">
        <v>0.04</v>
      </c>
      <c r="J5" s="40">
        <f>I5*H5</f>
        <v>560</v>
      </c>
      <c r="K5" s="8"/>
      <c r="L5" s="64" t="s">
        <v>55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</row>
    <row r="6" s="2" customFormat="1" customHeight="1" spans="1:78">
      <c r="A6" s="10"/>
      <c r="B6" s="24"/>
      <c r="C6" s="12"/>
      <c r="D6" s="13"/>
      <c r="E6" s="14"/>
      <c r="F6" s="13"/>
      <c r="G6" s="17" t="s">
        <v>27</v>
      </c>
      <c r="H6" s="12">
        <f>H4*2</f>
        <v>7000</v>
      </c>
      <c r="I6" s="60">
        <v>0.025</v>
      </c>
      <c r="J6" s="40">
        <f>I6*H6</f>
        <v>175</v>
      </c>
      <c r="K6" s="8"/>
      <c r="L6" s="6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</row>
    <row r="7" s="2" customFormat="1" customHeight="1" spans="1:78">
      <c r="A7" s="10"/>
      <c r="B7" s="23">
        <v>45863</v>
      </c>
      <c r="C7" s="12"/>
      <c r="D7" s="13"/>
      <c r="E7" s="14"/>
      <c r="F7" s="13"/>
      <c r="G7" s="15" t="s">
        <v>16</v>
      </c>
      <c r="H7" s="12">
        <f>H4*1.02</f>
        <v>3570</v>
      </c>
      <c r="I7" s="60">
        <v>1</v>
      </c>
      <c r="J7" s="40">
        <f>I7*H7</f>
        <v>3570</v>
      </c>
      <c r="K7" s="8"/>
      <c r="L7" s="64" t="s">
        <v>54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</row>
    <row r="8" s="2" customFormat="1" customHeight="1" spans="1:78">
      <c r="A8" s="7"/>
      <c r="B8" s="50"/>
      <c r="C8" s="8"/>
      <c r="D8" s="25"/>
      <c r="E8" s="26"/>
      <c r="F8" s="25"/>
      <c r="G8" s="8"/>
      <c r="H8" s="8"/>
      <c r="I8" s="8"/>
      <c r="J8" s="37"/>
      <c r="K8" s="8"/>
      <c r="L8" s="6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</row>
    <row r="9" s="2" customFormat="1" customHeight="1" spans="1:78">
      <c r="A9" s="7"/>
      <c r="B9" s="50"/>
      <c r="C9" s="8"/>
      <c r="D9" s="25"/>
      <c r="E9" s="26"/>
      <c r="F9" s="25"/>
      <c r="G9" s="8"/>
      <c r="H9" s="8"/>
      <c r="I9" s="8" t="s">
        <v>31</v>
      </c>
      <c r="J9" s="37">
        <f>SUM(J3:J8)</f>
        <v>5565</v>
      </c>
      <c r="K9" s="8"/>
      <c r="L9" s="6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</row>
    <row r="10" s="2" customFormat="1" customHeight="1" spans="1:78">
      <c r="A10" s="7"/>
      <c r="B10" s="50"/>
      <c r="C10" s="8"/>
      <c r="D10" s="25"/>
      <c r="E10" s="26"/>
      <c r="F10" s="25"/>
      <c r="G10" s="25"/>
      <c r="H10" s="8"/>
      <c r="I10" s="8"/>
      <c r="J10" s="37"/>
      <c r="K10" s="8"/>
      <c r="L10" s="6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</row>
    <row r="11" s="2" customFormat="1" customHeight="1" spans="1:78">
      <c r="A11" s="7"/>
      <c r="B11" s="50"/>
      <c r="C11" s="8"/>
      <c r="D11" s="25"/>
      <c r="E11" s="26"/>
      <c r="F11" s="25"/>
      <c r="G11" s="25"/>
      <c r="H11" s="8"/>
      <c r="I11" s="8"/>
      <c r="J11" s="37"/>
      <c r="K11" s="8"/>
      <c r="L11" s="67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</row>
    <row r="12" s="2" customFormat="1" customHeight="1" spans="1:78">
      <c r="A12" s="7"/>
      <c r="B12" s="50"/>
      <c r="C12" s="8"/>
      <c r="D12" s="25"/>
      <c r="E12" s="26"/>
      <c r="F12" s="25"/>
      <c r="G12" s="25"/>
      <c r="H12" s="8"/>
      <c r="I12" s="8"/>
      <c r="J12" s="37"/>
      <c r="K12" s="8"/>
      <c r="L12" s="6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</row>
    <row r="13" s="2" customFormat="1" customHeight="1" spans="1:78">
      <c r="A13" s="7"/>
      <c r="B13" s="50"/>
      <c r="C13" s="8"/>
      <c r="D13" s="25"/>
      <c r="E13" s="26"/>
      <c r="F13" s="25"/>
      <c r="G13" s="8"/>
      <c r="H13" s="8"/>
      <c r="I13" s="8"/>
      <c r="J13" s="37"/>
      <c r="K13" s="8"/>
      <c r="L13" s="6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="2" customFormat="1" customHeight="1" spans="1:78">
      <c r="A14" s="7"/>
      <c r="B14" s="50"/>
      <c r="C14" s="8"/>
      <c r="D14" s="25"/>
      <c r="E14" s="26"/>
      <c r="F14" s="25"/>
      <c r="G14" s="8"/>
      <c r="H14" s="8"/>
      <c r="I14" s="8"/>
      <c r="J14" s="37"/>
      <c r="K14" s="8"/>
      <c r="L14" s="68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</row>
    <row r="15" s="2" customFormat="1" customHeight="1" spans="1:78">
      <c r="A15" s="7"/>
      <c r="B15" s="50"/>
      <c r="C15" s="8"/>
      <c r="D15" s="25"/>
      <c r="E15" s="26"/>
      <c r="F15" s="25"/>
      <c r="G15" s="25"/>
      <c r="H15" s="8"/>
      <c r="I15" s="8"/>
      <c r="J15" s="37"/>
      <c r="K15" s="8"/>
      <c r="L15" s="6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</row>
    <row r="16" s="2" customFormat="1" customHeight="1" spans="1:78">
      <c r="A16" s="7"/>
      <c r="B16" s="50"/>
      <c r="C16" s="8"/>
      <c r="D16" s="25"/>
      <c r="E16" s="26"/>
      <c r="F16" s="25"/>
      <c r="G16" s="25"/>
      <c r="H16" s="8"/>
      <c r="I16" s="8"/>
      <c r="J16" s="37"/>
      <c r="K16" s="8"/>
      <c r="L16" s="67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</row>
    <row r="17" s="2" customFormat="1" customHeight="1" spans="1:78">
      <c r="A17" s="7"/>
      <c r="B17" s="50"/>
      <c r="C17" s="8"/>
      <c r="D17" s="25"/>
      <c r="E17" s="26"/>
      <c r="F17" s="25"/>
      <c r="G17" s="25"/>
      <c r="H17" s="8"/>
      <c r="I17" s="8"/>
      <c r="J17" s="37"/>
      <c r="K17" s="8"/>
      <c r="L17" s="67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</row>
    <row r="18" s="2" customFormat="1" customHeight="1" spans="1:78">
      <c r="A18" s="7"/>
      <c r="B18" s="50"/>
      <c r="C18" s="8"/>
      <c r="D18" s="25"/>
      <c r="E18" s="26"/>
      <c r="F18" s="25"/>
      <c r="G18" s="8"/>
      <c r="H18" s="8"/>
      <c r="I18" s="8"/>
      <c r="J18" s="37"/>
      <c r="K18" s="8"/>
      <c r="L18" s="6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</row>
    <row r="19" s="2" customFormat="1" customHeight="1" spans="1:78">
      <c r="A19" s="7"/>
      <c r="B19" s="50"/>
      <c r="C19" s="8"/>
      <c r="D19" s="25"/>
      <c r="E19" s="26"/>
      <c r="F19" s="25"/>
      <c r="G19" s="8"/>
      <c r="H19" s="8"/>
      <c r="I19" s="8"/>
      <c r="J19" s="37"/>
      <c r="K19" s="8"/>
      <c r="L19" s="6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</row>
    <row r="20" s="2" customFormat="1" customHeight="1" spans="1:78">
      <c r="A20" s="7"/>
      <c r="B20" s="50"/>
      <c r="C20" s="8"/>
      <c r="D20" s="25"/>
      <c r="E20" s="26"/>
      <c r="F20" s="25"/>
      <c r="G20" s="25"/>
      <c r="H20" s="8"/>
      <c r="I20" s="8"/>
      <c r="J20" s="37"/>
      <c r="K20" s="8"/>
      <c r="L20" s="67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</row>
    <row r="21" s="2" customFormat="1" customHeight="1" spans="1:78">
      <c r="A21" s="7"/>
      <c r="B21" s="50"/>
      <c r="C21" s="8"/>
      <c r="D21" s="25"/>
      <c r="E21" s="26"/>
      <c r="F21" s="25"/>
      <c r="G21" s="8"/>
      <c r="H21" s="8"/>
      <c r="I21" s="8"/>
      <c r="J21" s="37"/>
      <c r="K21" s="8"/>
      <c r="L21" s="6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</row>
    <row r="22" s="2" customFormat="1" customHeight="1" spans="1:78">
      <c r="A22" s="7"/>
      <c r="B22" s="50"/>
      <c r="C22" s="8"/>
      <c r="D22" s="25"/>
      <c r="E22" s="26"/>
      <c r="F22" s="25"/>
      <c r="G22" s="8"/>
      <c r="H22" s="8"/>
      <c r="I22" s="8"/>
      <c r="J22" s="37"/>
      <c r="K22" s="8"/>
      <c r="L22" s="66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</row>
    <row r="23" s="2" customFormat="1" customHeight="1" spans="1:78">
      <c r="A23" s="7"/>
      <c r="B23" s="50"/>
      <c r="C23" s="8"/>
      <c r="D23" s="25"/>
      <c r="E23" s="26"/>
      <c r="F23" s="25"/>
      <c r="G23" s="25"/>
      <c r="H23" s="8"/>
      <c r="I23" s="8"/>
      <c r="J23" s="37"/>
      <c r="K23" s="8"/>
      <c r="L23" s="6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</row>
    <row r="24" s="2" customFormat="1" customHeight="1" spans="1:78">
      <c r="A24" s="7"/>
      <c r="B24" s="50"/>
      <c r="C24" s="8"/>
      <c r="D24" s="25"/>
      <c r="E24" s="26"/>
      <c r="F24" s="25"/>
      <c r="G24" s="25"/>
      <c r="H24" s="8"/>
      <c r="I24" s="8"/>
      <c r="J24" s="37"/>
      <c r="K24" s="8"/>
      <c r="L24" s="6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</row>
    <row r="25" s="2" customFormat="1" customHeight="1" spans="1:78">
      <c r="A25" s="7"/>
      <c r="B25" s="50"/>
      <c r="C25" s="8"/>
      <c r="D25" s="25"/>
      <c r="E25" s="26"/>
      <c r="F25" s="25"/>
      <c r="G25" s="8"/>
      <c r="H25" s="8"/>
      <c r="I25" s="8"/>
      <c r="J25" s="37"/>
      <c r="K25" s="8"/>
      <c r="L25" s="67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</row>
    <row r="26" s="2" customFormat="1" customHeight="1" spans="1:78">
      <c r="A26" s="7"/>
      <c r="B26" s="50"/>
      <c r="C26" s="8"/>
      <c r="D26" s="25"/>
      <c r="E26" s="26"/>
      <c r="F26" s="25"/>
      <c r="G26" s="8"/>
      <c r="H26" s="8"/>
      <c r="I26" s="8"/>
      <c r="J26" s="37"/>
      <c r="K26" s="8"/>
      <c r="L26" s="67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</row>
    <row r="27" s="2" customFormat="1" customHeight="1" spans="1:78">
      <c r="A27" s="7"/>
      <c r="B27" s="50"/>
      <c r="C27" s="8"/>
      <c r="D27" s="25"/>
      <c r="E27" s="26"/>
      <c r="F27" s="25"/>
      <c r="G27" s="25"/>
      <c r="H27" s="8"/>
      <c r="I27" s="8"/>
      <c r="J27" s="37"/>
      <c r="K27" s="8"/>
      <c r="L27" s="67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</row>
    <row r="28" s="2" customFormat="1" customHeight="1" spans="1:78">
      <c r="A28" s="7"/>
      <c r="B28" s="50"/>
      <c r="C28" s="8"/>
      <c r="D28" s="25"/>
      <c r="E28" s="26"/>
      <c r="F28" s="25"/>
      <c r="G28" s="25"/>
      <c r="H28" s="8"/>
      <c r="I28" s="8"/>
      <c r="J28" s="37"/>
      <c r="K28" s="8"/>
      <c r="L28" s="6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</row>
    <row r="29" s="2" customFormat="1" customHeight="1" spans="1:78">
      <c r="A29" s="7"/>
      <c r="B29" s="50"/>
      <c r="C29" s="8"/>
      <c r="D29" s="25"/>
      <c r="E29" s="26"/>
      <c r="F29" s="25"/>
      <c r="G29" s="8"/>
      <c r="H29" s="8"/>
      <c r="I29" s="8"/>
      <c r="J29" s="37"/>
      <c r="K29" s="8"/>
      <c r="L29" s="67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="2" customFormat="1" customHeight="1" spans="1:78">
      <c r="A30" s="7"/>
      <c r="B30" s="50"/>
      <c r="C30" s="8"/>
      <c r="D30" s="25"/>
      <c r="E30" s="26"/>
      <c r="F30" s="25"/>
      <c r="G30" s="8"/>
      <c r="H30" s="8"/>
      <c r="I30" s="8"/>
      <c r="J30" s="37"/>
      <c r="K30" s="8"/>
      <c r="L30" s="67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</row>
    <row r="31" s="2" customFormat="1" customHeight="1" spans="1:78">
      <c r="A31" s="7"/>
      <c r="B31" s="50"/>
      <c r="C31" s="8"/>
      <c r="D31" s="25"/>
      <c r="E31" s="26"/>
      <c r="F31" s="25"/>
      <c r="G31" s="25"/>
      <c r="H31" s="8"/>
      <c r="I31" s="8"/>
      <c r="J31" s="37"/>
      <c r="K31" s="8"/>
      <c r="L31" s="67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</row>
    <row r="32" s="2" customFormat="1" customHeight="1" spans="1:78">
      <c r="A32" s="7"/>
      <c r="B32" s="50"/>
      <c r="C32" s="8"/>
      <c r="D32" s="25"/>
      <c r="E32" s="26"/>
      <c r="F32" s="25"/>
      <c r="G32" s="25"/>
      <c r="H32" s="8"/>
      <c r="I32" s="8"/>
      <c r="J32" s="37"/>
      <c r="K32" s="8"/>
      <c r="L32" s="67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</row>
    <row r="33" s="2" customFormat="1" customHeight="1" spans="1:78">
      <c r="A33" s="7"/>
      <c r="B33" s="50"/>
      <c r="C33" s="8"/>
      <c r="D33" s="25"/>
      <c r="E33" s="26"/>
      <c r="F33" s="25"/>
      <c r="G33" s="8"/>
      <c r="H33" s="8"/>
      <c r="I33" s="8"/>
      <c r="J33" s="37"/>
      <c r="K33" s="8"/>
      <c r="L33" s="6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</row>
    <row r="34" s="2" customFormat="1" customHeight="1" spans="1:78">
      <c r="A34" s="7"/>
      <c r="B34" s="50"/>
      <c r="C34" s="8"/>
      <c r="D34" s="25"/>
      <c r="E34" s="26"/>
      <c r="F34" s="25"/>
      <c r="G34" s="8"/>
      <c r="H34" s="8"/>
      <c r="I34" s="8"/>
      <c r="J34" s="37"/>
      <c r="K34" s="8"/>
      <c r="L34" s="6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</row>
    <row r="35" s="2" customFormat="1" customHeight="1" spans="1:78">
      <c r="A35" s="7"/>
      <c r="B35" s="50"/>
      <c r="C35" s="8"/>
      <c r="D35" s="25"/>
      <c r="E35" s="26"/>
      <c r="F35" s="25"/>
      <c r="G35" s="25"/>
      <c r="H35" s="8"/>
      <c r="I35" s="8"/>
      <c r="J35" s="37"/>
      <c r="K35" s="8"/>
      <c r="L35" s="66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="2" customFormat="1" customHeight="1" spans="1:78">
      <c r="A36" s="7"/>
      <c r="B36" s="50"/>
      <c r="C36" s="8"/>
      <c r="D36" s="25"/>
      <c r="E36" s="26"/>
      <c r="F36" s="25"/>
      <c r="G36" s="8"/>
      <c r="H36" s="8"/>
      <c r="I36" s="8"/>
      <c r="J36" s="37"/>
      <c r="K36" s="8"/>
      <c r="L36" s="6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="2" customFormat="1" customHeight="1" spans="1:78">
      <c r="A37" s="7"/>
      <c r="B37" s="50"/>
      <c r="C37" s="8"/>
      <c r="D37" s="25"/>
      <c r="E37" s="26"/>
      <c r="F37" s="25"/>
      <c r="G37" s="8"/>
      <c r="H37" s="8"/>
      <c r="I37" s="8"/>
      <c r="J37" s="37"/>
      <c r="K37" s="8"/>
      <c r="L37" s="6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="2" customFormat="1" customHeight="1" spans="1:78">
      <c r="A38" s="7"/>
      <c r="B38" s="50"/>
      <c r="C38" s="8"/>
      <c r="D38" s="25"/>
      <c r="E38" s="26"/>
      <c r="F38" s="25"/>
      <c r="G38" s="25"/>
      <c r="H38" s="8"/>
      <c r="I38" s="8"/>
      <c r="J38" s="37"/>
      <c r="K38" s="8"/>
      <c r="L38" s="6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</row>
    <row r="39" s="2" customFormat="1" ht="75" customHeight="1" spans="1:77">
      <c r="A39" s="51"/>
      <c r="B39" s="28"/>
      <c r="C39" s="52"/>
      <c r="D39" s="52"/>
      <c r="E39" s="53"/>
      <c r="F39" s="54"/>
      <c r="G39" s="25"/>
      <c r="H39" s="52"/>
      <c r="I39" s="8"/>
      <c r="J39" s="37"/>
      <c r="K39" s="8"/>
      <c r="L39" s="6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="2" customFormat="1" customHeight="1" spans="1:77">
      <c r="A40" s="51"/>
      <c r="B40" s="55"/>
      <c r="C40" s="52"/>
      <c r="D40" s="54"/>
      <c r="E40" s="53"/>
      <c r="F40" s="54"/>
      <c r="G40" s="54"/>
      <c r="H40" s="52"/>
      <c r="I40" s="8"/>
      <c r="J40" s="37"/>
      <c r="K40" s="8"/>
      <c r="L40" s="69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="2" customFormat="1" customHeight="1" spans="1:77">
      <c r="A41" s="51"/>
      <c r="B41" s="56"/>
      <c r="C41" s="52"/>
      <c r="D41" s="54"/>
      <c r="E41" s="53"/>
      <c r="F41" s="54"/>
      <c r="G41" s="8"/>
      <c r="H41" s="52"/>
      <c r="I41" s="8"/>
      <c r="J41" s="37"/>
      <c r="K41" s="8"/>
      <c r="L41" s="69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="2" customFormat="1" customHeight="1" spans="1:77">
      <c r="A42" s="51"/>
      <c r="B42" s="55"/>
      <c r="C42" s="52"/>
      <c r="D42" s="54"/>
      <c r="E42" s="53"/>
      <c r="F42" s="54"/>
      <c r="G42" s="8"/>
      <c r="H42" s="52"/>
      <c r="I42" s="8"/>
      <c r="J42" s="37"/>
      <c r="K42" s="8"/>
      <c r="L42" s="69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="2" customFormat="1" customHeight="1" spans="1:77">
      <c r="A43" s="51"/>
      <c r="B43" s="56"/>
      <c r="C43" s="52"/>
      <c r="D43" s="54"/>
      <c r="E43" s="53"/>
      <c r="F43" s="54"/>
      <c r="G43" s="8"/>
      <c r="H43" s="52"/>
      <c r="I43" s="8"/>
      <c r="J43" s="37"/>
      <c r="K43" s="8"/>
      <c r="L43" s="69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="2" customFormat="1" customHeight="1" spans="1:77">
      <c r="A44" s="51"/>
      <c r="B44" s="55"/>
      <c r="C44" s="52"/>
      <c r="D44" s="54"/>
      <c r="E44" s="53"/>
      <c r="F44" s="54"/>
      <c r="G44" s="25"/>
      <c r="H44" s="52"/>
      <c r="I44" s="8"/>
      <c r="J44" s="37"/>
      <c r="K44" s="8"/>
      <c r="L44" s="69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="2" customFormat="1" customHeight="1" spans="1:77">
      <c r="A45" s="51"/>
      <c r="B45" s="51"/>
      <c r="C45" s="52"/>
      <c r="D45" s="54"/>
      <c r="E45" s="53"/>
      <c r="F45" s="54"/>
      <c r="G45" s="54"/>
      <c r="H45" s="52"/>
      <c r="I45" s="8"/>
      <c r="J45" s="37"/>
      <c r="K45" s="8"/>
      <c r="L45" s="69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="2" customFormat="1" customHeight="1" spans="1:77">
      <c r="A46" s="51"/>
      <c r="B46" s="51"/>
      <c r="C46" s="52"/>
      <c r="D46" s="54"/>
      <c r="E46" s="53"/>
      <c r="F46" s="54"/>
      <c r="G46" s="8"/>
      <c r="H46" s="52"/>
      <c r="I46" s="8"/>
      <c r="J46" s="37"/>
      <c r="K46" s="8"/>
      <c r="L46" s="69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="2" customFormat="1" customHeight="1" spans="1:77">
      <c r="A47" s="51"/>
      <c r="B47" s="51"/>
      <c r="C47" s="52"/>
      <c r="D47" s="54"/>
      <c r="E47" s="53"/>
      <c r="F47" s="54"/>
      <c r="G47" s="8"/>
      <c r="H47" s="52"/>
      <c r="I47" s="8"/>
      <c r="J47" s="37"/>
      <c r="K47" s="8"/>
      <c r="L47" s="69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="2" customFormat="1" customHeight="1" spans="1:77">
      <c r="A48" s="51"/>
      <c r="B48" s="51"/>
      <c r="C48" s="52"/>
      <c r="D48" s="54"/>
      <c r="E48" s="53"/>
      <c r="F48" s="54"/>
      <c r="G48" s="8"/>
      <c r="H48" s="52"/>
      <c r="I48" s="8"/>
      <c r="J48" s="37"/>
      <c r="K48" s="8"/>
      <c r="L48" s="69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="2" customFormat="1" customHeight="1" spans="1:77">
      <c r="A49" s="51"/>
      <c r="B49" s="51"/>
      <c r="C49" s="52"/>
      <c r="D49" s="54"/>
      <c r="E49" s="53"/>
      <c r="F49" s="54"/>
      <c r="G49" s="25"/>
      <c r="H49" s="52"/>
      <c r="I49" s="8"/>
      <c r="J49" s="37"/>
      <c r="K49" s="8"/>
      <c r="L49" s="69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="46" customFormat="1" ht="17.5" spans="1:2319">
      <c r="A50" s="10"/>
      <c r="B50" s="11"/>
      <c r="C50" s="12"/>
      <c r="D50" s="13"/>
      <c r="E50" s="14"/>
      <c r="F50" s="15"/>
      <c r="G50" s="17"/>
      <c r="H50" s="12"/>
      <c r="I50" s="17"/>
      <c r="J50" s="40"/>
      <c r="K50" s="12"/>
      <c r="L50" s="69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</row>
    <row r="51" s="46" customFormat="1" ht="17.5" spans="1:2319">
      <c r="A51" s="10"/>
      <c r="B51" s="57"/>
      <c r="C51" s="12"/>
      <c r="D51" s="13"/>
      <c r="E51" s="14"/>
      <c r="F51" s="15"/>
      <c r="G51" s="17"/>
      <c r="H51" s="17"/>
      <c r="I51" s="17"/>
      <c r="J51" s="40"/>
      <c r="K51" s="12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</row>
    <row r="52" s="46" customFormat="1" ht="17.5" spans="1:2319">
      <c r="A52" s="10"/>
      <c r="B52" s="16"/>
      <c r="C52" s="12"/>
      <c r="D52" s="13"/>
      <c r="E52" s="14"/>
      <c r="F52" s="15"/>
      <c r="G52" s="13"/>
      <c r="H52" s="12"/>
      <c r="I52" s="17"/>
      <c r="J52" s="40"/>
      <c r="K52" s="12"/>
      <c r="L52" s="69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6" customFormat="1" ht="17.5" spans="1:2319">
      <c r="A53" s="10"/>
      <c r="B53" s="19"/>
      <c r="C53" s="12"/>
      <c r="D53" s="13"/>
      <c r="E53" s="14"/>
      <c r="F53" s="15"/>
      <c r="G53" s="13"/>
      <c r="H53" s="58"/>
      <c r="I53" s="17"/>
      <c r="J53" s="40"/>
      <c r="K53" s="8"/>
      <c r="L53" s="69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6" customFormat="1" ht="79" customHeight="1" spans="1:2319">
      <c r="A54" s="10"/>
      <c r="B54" s="11"/>
      <c r="C54" s="12"/>
      <c r="D54" s="59"/>
      <c r="E54" s="14"/>
      <c r="F54" s="13"/>
      <c r="G54" s="15"/>
      <c r="H54" s="12"/>
      <c r="I54" s="17"/>
      <c r="J54" s="40"/>
      <c r="K54" s="8"/>
      <c r="L54" s="69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6" customFormat="1" ht="18" customHeight="1" spans="1:2319">
      <c r="A55" s="10"/>
      <c r="B55" s="23"/>
      <c r="C55" s="12"/>
      <c r="D55" s="13"/>
      <c r="E55" s="14"/>
      <c r="F55" s="13"/>
      <c r="G55" s="13"/>
      <c r="H55" s="12"/>
      <c r="I55" s="17"/>
      <c r="J55" s="40"/>
      <c r="K55" s="8"/>
      <c r="L55" s="8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6" customFormat="1" ht="18" customHeight="1" spans="1:2319">
      <c r="A56" s="10"/>
      <c r="B56" s="24"/>
      <c r="C56" s="12"/>
      <c r="D56" s="13"/>
      <c r="E56" s="14"/>
      <c r="F56" s="13"/>
      <c r="G56" s="17"/>
      <c r="H56" s="12"/>
      <c r="I56" s="17"/>
      <c r="J56" s="40"/>
      <c r="K56" s="8"/>
      <c r="L56" s="8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6" customFormat="1" ht="18" customHeight="1" spans="1:2319">
      <c r="A57" s="10"/>
      <c r="B57" s="23"/>
      <c r="C57" s="12"/>
      <c r="D57" s="13"/>
      <c r="E57" s="14"/>
      <c r="F57" s="13"/>
      <c r="G57" s="17"/>
      <c r="H57" s="12"/>
      <c r="I57" s="17"/>
      <c r="J57" s="40"/>
      <c r="K57" s="8"/>
      <c r="L57" s="8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6" customFormat="1" ht="18" customHeight="1" spans="1:2319">
      <c r="A58" s="10"/>
      <c r="B58" s="24"/>
      <c r="C58" s="12"/>
      <c r="D58" s="13"/>
      <c r="E58" s="14"/>
      <c r="F58" s="13"/>
      <c r="G58" s="17"/>
      <c r="H58" s="12"/>
      <c r="I58" s="17"/>
      <c r="J58" s="40"/>
      <c r="K58" s="8"/>
      <c r="L58" s="8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6" customFormat="1" ht="18" customHeight="1" spans="1:2319">
      <c r="A59" s="10"/>
      <c r="B59" s="23"/>
      <c r="C59" s="12"/>
      <c r="D59" s="13"/>
      <c r="E59" s="14"/>
      <c r="F59" s="13"/>
      <c r="G59" s="15"/>
      <c r="H59" s="12"/>
      <c r="I59" s="17"/>
      <c r="J59" s="40"/>
      <c r="K59" s="8"/>
      <c r="L59" s="8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6" customFormat="1" ht="18" customHeight="1" spans="1:2319">
      <c r="A60" s="10"/>
      <c r="B60" s="23"/>
      <c r="C60" s="12"/>
      <c r="D60" s="13"/>
      <c r="E60" s="14"/>
      <c r="F60" s="13"/>
      <c r="G60" s="13"/>
      <c r="H60" s="12"/>
      <c r="I60" s="17"/>
      <c r="J60" s="40"/>
      <c r="K60" s="8"/>
      <c r="L60" s="8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6" customFormat="1" ht="18" customHeight="1" spans="1:2319">
      <c r="A61" s="10"/>
      <c r="B61" s="24"/>
      <c r="C61" s="12"/>
      <c r="D61" s="13"/>
      <c r="E61" s="14"/>
      <c r="F61" s="13"/>
      <c r="G61" s="17"/>
      <c r="H61" s="12"/>
      <c r="I61" s="17"/>
      <c r="J61" s="40"/>
      <c r="K61" s="8"/>
      <c r="L61" s="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6" customFormat="1" ht="18" customHeight="1" spans="1:2319">
      <c r="A62" s="10"/>
      <c r="B62" s="23"/>
      <c r="C62" s="12"/>
      <c r="D62" s="13"/>
      <c r="E62" s="14"/>
      <c r="F62" s="13"/>
      <c r="G62" s="17"/>
      <c r="H62" s="12"/>
      <c r="I62" s="17"/>
      <c r="J62" s="40"/>
      <c r="K62" s="8"/>
      <c r="L62" s="8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6" customFormat="1" ht="18" customHeight="1" spans="1:2319">
      <c r="A63" s="10"/>
      <c r="B63" s="24"/>
      <c r="C63" s="12"/>
      <c r="D63" s="13"/>
      <c r="E63" s="14"/>
      <c r="F63" s="13"/>
      <c r="G63" s="17"/>
      <c r="H63" s="12"/>
      <c r="I63" s="17"/>
      <c r="J63" s="40"/>
      <c r="K63" s="8"/>
      <c r="L63" s="8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6" customFormat="1" ht="18" customHeight="1" spans="1:2319">
      <c r="A64" s="10"/>
      <c r="B64" s="23"/>
      <c r="C64" s="12"/>
      <c r="D64" s="13"/>
      <c r="E64" s="14"/>
      <c r="F64" s="13"/>
      <c r="G64" s="15"/>
      <c r="H64" s="12"/>
      <c r="I64" s="17"/>
      <c r="J64" s="40"/>
      <c r="K64" s="8"/>
      <c r="L64" s="8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6" customFormat="1" ht="18" customHeight="1" spans="1:2319">
      <c r="A65" s="10"/>
      <c r="B65" s="20"/>
      <c r="C65" s="12"/>
      <c r="D65" s="13"/>
      <c r="E65" s="14"/>
      <c r="F65" s="13"/>
      <c r="G65" s="13"/>
      <c r="H65" s="12"/>
      <c r="I65" s="17"/>
      <c r="J65" s="40"/>
      <c r="K65" s="8"/>
      <c r="L65" s="8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6" customFormat="1" ht="18" customHeight="1" spans="1:2319">
      <c r="A66" s="10"/>
      <c r="B66" s="22"/>
      <c r="C66" s="12"/>
      <c r="D66" s="13"/>
      <c r="E66" s="14"/>
      <c r="F66" s="13"/>
      <c r="G66" s="17"/>
      <c r="H66" s="12"/>
      <c r="I66" s="17"/>
      <c r="J66" s="40"/>
      <c r="K66" s="8"/>
      <c r="L66" s="8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6" customFormat="1" ht="18" customHeight="1" spans="1:2319">
      <c r="A67" s="10"/>
      <c r="B67" s="23"/>
      <c r="C67" s="12"/>
      <c r="D67" s="13"/>
      <c r="E67" s="14"/>
      <c r="F67" s="13"/>
      <c r="G67" s="17"/>
      <c r="H67" s="12"/>
      <c r="I67" s="17"/>
      <c r="J67" s="40"/>
      <c r="K67" s="8"/>
      <c r="L67" s="8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6" customFormat="1" ht="18" customHeight="1" spans="1:2319">
      <c r="A68" s="10"/>
      <c r="B68" s="24"/>
      <c r="C68" s="12"/>
      <c r="D68" s="13"/>
      <c r="E68" s="14"/>
      <c r="F68" s="13"/>
      <c r="G68" s="17"/>
      <c r="H68" s="12"/>
      <c r="I68" s="17"/>
      <c r="J68" s="40"/>
      <c r="K68" s="8"/>
      <c r="L68" s="8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6" customFormat="1" ht="18" customHeight="1" spans="1:2319">
      <c r="A69" s="10"/>
      <c r="B69" s="23"/>
      <c r="C69" s="12"/>
      <c r="D69" s="13"/>
      <c r="E69" s="14"/>
      <c r="F69" s="13"/>
      <c r="G69" s="15"/>
      <c r="H69" s="12"/>
      <c r="I69" s="17"/>
      <c r="J69" s="40"/>
      <c r="K69" s="8"/>
      <c r="L69" s="8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6" customFormat="1" ht="18" customHeight="1" spans="1:2319">
      <c r="A70" s="10"/>
      <c r="B70" s="20"/>
      <c r="C70" s="12"/>
      <c r="D70" s="13"/>
      <c r="E70" s="14"/>
      <c r="F70" s="13"/>
      <c r="G70" s="13"/>
      <c r="H70" s="12"/>
      <c r="I70" s="17"/>
      <c r="J70" s="40"/>
      <c r="K70" s="8"/>
      <c r="L70" s="8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6" customFormat="1" ht="18" customHeight="1" spans="1:2319">
      <c r="A71" s="10"/>
      <c r="B71" s="22"/>
      <c r="C71" s="12"/>
      <c r="D71" s="13"/>
      <c r="E71" s="14"/>
      <c r="F71" s="13"/>
      <c r="G71" s="17"/>
      <c r="H71" s="12"/>
      <c r="I71" s="17"/>
      <c r="J71" s="40"/>
      <c r="K71" s="8"/>
      <c r="L71" s="8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6" customFormat="1" ht="18" customHeight="1" spans="1:2319">
      <c r="A72" s="10"/>
      <c r="B72" s="23"/>
      <c r="C72" s="12"/>
      <c r="D72" s="13"/>
      <c r="E72" s="14"/>
      <c r="F72" s="13"/>
      <c r="G72" s="17"/>
      <c r="H72" s="12"/>
      <c r="I72" s="17"/>
      <c r="J72" s="40"/>
      <c r="K72" s="8"/>
      <c r="L72" s="8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6" customFormat="1" ht="18" customHeight="1" spans="1:2319">
      <c r="A73" s="10"/>
      <c r="B73" s="24"/>
      <c r="C73" s="12"/>
      <c r="D73" s="13"/>
      <c r="E73" s="14"/>
      <c r="F73" s="13"/>
      <c r="G73" s="17"/>
      <c r="H73" s="12"/>
      <c r="I73" s="17"/>
      <c r="J73" s="40"/>
      <c r="K73" s="8"/>
      <c r="L73" s="8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6" customFormat="1" ht="18" customHeight="1" spans="1:2319">
      <c r="A74" s="10"/>
      <c r="B74" s="10"/>
      <c r="C74" s="12"/>
      <c r="D74" s="13"/>
      <c r="E74" s="14"/>
      <c r="F74" s="13"/>
      <c r="G74" s="15"/>
      <c r="H74" s="12"/>
      <c r="I74" s="17"/>
      <c r="J74" s="40"/>
      <c r="K74" s="8"/>
      <c r="L74" s="8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</sheetData>
  <autoFilter xmlns:etc="http://www.wps.cn/officeDocument/2017/etCustomData" ref="A1:XFD1048488" etc:filterBottomFollowUsedRange="0">
    <extLst/>
  </autoFilter>
  <mergeCells count="11">
    <mergeCell ref="A1:J1"/>
    <mergeCell ref="K2:L2"/>
    <mergeCell ref="A3:A7"/>
    <mergeCell ref="B3:B4"/>
    <mergeCell ref="B5:B6"/>
    <mergeCell ref="C3:C7"/>
    <mergeCell ref="D3:D7"/>
    <mergeCell ref="E3:E7"/>
    <mergeCell ref="F3:F7"/>
    <mergeCell ref="L3:L4"/>
    <mergeCell ref="L5:L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1"/>
  <sheetViews>
    <sheetView zoomScale="85" zoomScaleNormal="85" workbookViewId="0">
      <selection activeCell="C27" sqref="C27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38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56</v>
      </c>
      <c r="E3" s="14" t="s">
        <v>57</v>
      </c>
      <c r="F3" s="15" t="s">
        <v>58</v>
      </c>
      <c r="G3" s="15" t="s">
        <v>59</v>
      </c>
      <c r="H3" s="12">
        <v>225</v>
      </c>
      <c r="I3" s="39">
        <v>0.045</v>
      </c>
      <c r="J3" s="40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7" t="s">
        <v>32</v>
      </c>
      <c r="H4" s="12">
        <v>225</v>
      </c>
      <c r="I4" s="39">
        <v>0.017</v>
      </c>
      <c r="J4" s="40">
        <v>3.825</v>
      </c>
      <c r="K4" s="8"/>
    </row>
    <row r="5" s="1" customFormat="1" customHeight="1" spans="1:11">
      <c r="A5" s="10"/>
      <c r="B5" s="18">
        <v>45857</v>
      </c>
      <c r="C5" s="12"/>
      <c r="D5" s="12"/>
      <c r="E5" s="14"/>
      <c r="F5" s="15"/>
      <c r="G5" s="17" t="s">
        <v>27</v>
      </c>
      <c r="H5" s="17">
        <v>12500</v>
      </c>
      <c r="I5" s="39">
        <v>0.004</v>
      </c>
      <c r="J5" s="40">
        <v>50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3" t="s">
        <v>16</v>
      </c>
      <c r="H6" s="12">
        <v>16</v>
      </c>
      <c r="I6" s="39">
        <v>0.172</v>
      </c>
      <c r="J6" s="40">
        <v>2.752</v>
      </c>
      <c r="K6" s="8"/>
    </row>
    <row r="7" s="1" customFormat="1" customHeight="1" spans="1:11">
      <c r="A7" s="10">
        <v>45873</v>
      </c>
      <c r="B7" s="20">
        <v>45881</v>
      </c>
      <c r="C7" s="12" t="s">
        <v>12</v>
      </c>
      <c r="D7" s="13" t="s">
        <v>60</v>
      </c>
      <c r="E7" s="21" t="s">
        <v>61</v>
      </c>
      <c r="F7" s="13" t="s">
        <v>62</v>
      </c>
      <c r="G7" s="13" t="s">
        <v>24</v>
      </c>
      <c r="H7" s="12">
        <v>2000</v>
      </c>
      <c r="I7" s="39">
        <v>0.045</v>
      </c>
      <c r="J7" s="40">
        <v>90</v>
      </c>
      <c r="K7" s="8"/>
    </row>
    <row r="8" s="1" customFormat="1" customHeight="1" spans="1:11">
      <c r="A8" s="10"/>
      <c r="B8" s="22"/>
      <c r="C8" s="12"/>
      <c r="D8" s="13"/>
      <c r="E8" s="14"/>
      <c r="F8" s="13"/>
      <c r="G8" s="17" t="s">
        <v>32</v>
      </c>
      <c r="H8" s="12">
        <v>2000</v>
      </c>
      <c r="I8" s="39">
        <v>0.017</v>
      </c>
      <c r="J8" s="40">
        <v>34</v>
      </c>
      <c r="K8" s="8"/>
    </row>
    <row r="9" s="1" customFormat="1" customHeight="1" spans="1:11">
      <c r="A9" s="10"/>
      <c r="B9" s="23">
        <v>45875</v>
      </c>
      <c r="C9" s="12"/>
      <c r="D9" s="13"/>
      <c r="E9" s="14"/>
      <c r="F9" s="13"/>
      <c r="G9" s="17" t="s">
        <v>26</v>
      </c>
      <c r="H9" s="12">
        <v>8000</v>
      </c>
      <c r="I9" s="39">
        <v>0.007</v>
      </c>
      <c r="J9" s="40">
        <v>56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7" t="s">
        <v>27</v>
      </c>
      <c r="H10" s="12">
        <v>4000</v>
      </c>
      <c r="I10" s="39">
        <v>0.004</v>
      </c>
      <c r="J10" s="40">
        <v>16</v>
      </c>
      <c r="K10" s="8"/>
    </row>
    <row r="11" s="1" customFormat="1" customHeight="1" spans="1:11">
      <c r="A11" s="10"/>
      <c r="B11" s="23">
        <v>45874</v>
      </c>
      <c r="C11" s="12"/>
      <c r="D11" s="13"/>
      <c r="E11" s="14"/>
      <c r="F11" s="13"/>
      <c r="G11" s="15" t="s">
        <v>16</v>
      </c>
      <c r="H11" s="12">
        <v>2040</v>
      </c>
      <c r="I11" s="39">
        <v>0.172</v>
      </c>
      <c r="J11" s="40">
        <v>350.88</v>
      </c>
      <c r="K11" s="38"/>
    </row>
    <row r="12" s="1" customFormat="1" ht="43" customHeight="1" spans="1:11">
      <c r="A12" s="10">
        <v>45880</v>
      </c>
      <c r="B12" s="11">
        <v>45883</v>
      </c>
      <c r="C12" s="12" t="s">
        <v>12</v>
      </c>
      <c r="D12" s="13" t="s">
        <v>56</v>
      </c>
      <c r="E12" s="21" t="s">
        <v>63</v>
      </c>
      <c r="F12" s="15" t="s">
        <v>64</v>
      </c>
      <c r="G12" s="13" t="s">
        <v>65</v>
      </c>
      <c r="H12" s="12">
        <v>70</v>
      </c>
      <c r="I12" s="39">
        <v>0.172</v>
      </c>
      <c r="J12" s="40">
        <v>12.04</v>
      </c>
      <c r="K12" s="38"/>
    </row>
    <row r="13" s="1" customFormat="1" customHeight="1" spans="1:11">
      <c r="A13" s="7"/>
      <c r="B13" s="7"/>
      <c r="C13" s="8"/>
      <c r="D13" s="25"/>
      <c r="E13" s="26"/>
      <c r="F13" s="25"/>
      <c r="G13" s="25"/>
      <c r="H13" s="8"/>
      <c r="I13" s="8"/>
      <c r="J13" s="37"/>
      <c r="K13" s="38"/>
    </row>
    <row r="14" s="1" customFormat="1" customHeight="1" spans="1:11">
      <c r="A14" s="7"/>
      <c r="B14" s="7"/>
      <c r="C14" s="8"/>
      <c r="D14" s="25"/>
      <c r="E14" s="26"/>
      <c r="F14" s="25"/>
      <c r="G14" s="25"/>
      <c r="H14" s="8"/>
      <c r="I14" s="41" t="s">
        <v>31</v>
      </c>
      <c r="J14" s="37">
        <f>SUM(J3:J13)</f>
        <v>625.622</v>
      </c>
      <c r="K14" s="38"/>
    </row>
    <row r="15" s="1" customFormat="1" customHeight="1" spans="1:11">
      <c r="A15" s="7"/>
      <c r="B15" s="7"/>
      <c r="C15" s="8"/>
      <c r="D15" s="25"/>
      <c r="E15" s="26"/>
      <c r="F15" s="25"/>
      <c r="G15" s="8"/>
      <c r="H15" s="8"/>
      <c r="I15" s="8"/>
      <c r="J15" s="37"/>
      <c r="K15" s="38"/>
    </row>
    <row r="16" s="1" customFormat="1" customHeight="1" spans="1:11">
      <c r="A16" s="7"/>
      <c r="B16" s="7"/>
      <c r="C16" s="8"/>
      <c r="D16" s="25"/>
      <c r="E16" s="26"/>
      <c r="F16" s="25"/>
      <c r="G16" s="8"/>
      <c r="H16" s="8"/>
      <c r="I16" s="8"/>
      <c r="J16" s="37"/>
      <c r="K16" s="38"/>
    </row>
    <row r="17" s="1" customFormat="1" customHeight="1" spans="1:11">
      <c r="A17" s="7"/>
      <c r="B17" s="7"/>
      <c r="C17" s="8"/>
      <c r="D17" s="25"/>
      <c r="E17" s="26"/>
      <c r="F17" s="25"/>
      <c r="G17" s="25"/>
      <c r="H17" s="8"/>
      <c r="I17" s="8"/>
      <c r="J17" s="37"/>
      <c r="K17" s="8"/>
    </row>
    <row r="18" s="1" customFormat="1" customHeight="1" spans="1:11">
      <c r="A18" s="7"/>
      <c r="B18" s="7"/>
      <c r="C18" s="8"/>
      <c r="D18" s="25"/>
      <c r="E18" s="26"/>
      <c r="F18" s="25"/>
      <c r="G18" s="8"/>
      <c r="H18" s="8"/>
      <c r="I18" s="8"/>
      <c r="J18" s="37"/>
      <c r="K18" s="8"/>
    </row>
    <row r="19" s="1" customFormat="1" customHeight="1" spans="1:11">
      <c r="A19" s="7"/>
      <c r="B19" s="7"/>
      <c r="C19" s="8"/>
      <c r="D19" s="25"/>
      <c r="E19" s="26"/>
      <c r="F19" s="25"/>
      <c r="G19" s="25"/>
      <c r="H19" s="8"/>
      <c r="I19" s="8"/>
      <c r="J19" s="37"/>
      <c r="K19" s="8"/>
    </row>
    <row r="20" s="1" customFormat="1" customHeight="1" spans="1:11">
      <c r="A20" s="7"/>
      <c r="B20" s="7"/>
      <c r="C20" s="8"/>
      <c r="D20" s="25"/>
      <c r="E20" s="26"/>
      <c r="F20" s="25"/>
      <c r="G20" s="8"/>
      <c r="H20" s="8"/>
      <c r="I20" s="8"/>
      <c r="J20" s="37"/>
      <c r="K20" s="8"/>
    </row>
    <row r="21" s="1" customFormat="1" customHeight="1" spans="1:11">
      <c r="A21" s="7"/>
      <c r="B21" s="7"/>
      <c r="C21" s="8"/>
      <c r="D21" s="25"/>
      <c r="E21" s="26"/>
      <c r="F21" s="25"/>
      <c r="G21" s="8"/>
      <c r="H21" s="8"/>
      <c r="I21" s="8"/>
      <c r="J21" s="37"/>
      <c r="K21" s="8"/>
    </row>
    <row r="22" s="1" customFormat="1" customHeight="1" spans="1:11">
      <c r="A22" s="7"/>
      <c r="B22" s="7"/>
      <c r="C22" s="8"/>
      <c r="D22" s="25"/>
      <c r="E22" s="26"/>
      <c r="F22" s="25"/>
      <c r="G22" s="25"/>
      <c r="H22" s="8"/>
      <c r="I22" s="8"/>
      <c r="J22" s="37"/>
      <c r="K22" s="38"/>
    </row>
    <row r="23" s="1" customFormat="1" customHeight="1" spans="1:11">
      <c r="A23" s="7"/>
      <c r="B23" s="7"/>
      <c r="C23" s="8"/>
      <c r="D23" s="25"/>
      <c r="E23" s="26"/>
      <c r="F23" s="25"/>
      <c r="G23" s="8"/>
      <c r="H23" s="8"/>
      <c r="I23" s="8"/>
      <c r="J23" s="37"/>
      <c r="K23" s="38"/>
    </row>
    <row r="24" s="1" customFormat="1" customHeight="1" spans="1:11">
      <c r="A24" s="7"/>
      <c r="B24" s="7"/>
      <c r="C24" s="8"/>
      <c r="D24" s="25"/>
      <c r="E24" s="26"/>
      <c r="F24" s="25"/>
      <c r="G24" s="8"/>
      <c r="H24" s="8"/>
      <c r="I24" s="8"/>
      <c r="J24" s="37"/>
      <c r="K24" s="38"/>
    </row>
    <row r="25" s="1" customFormat="1" customHeight="1" spans="1:11">
      <c r="A25" s="7"/>
      <c r="B25" s="7"/>
      <c r="C25" s="8"/>
      <c r="D25" s="25"/>
      <c r="E25" s="26"/>
      <c r="F25" s="25"/>
      <c r="G25" s="25"/>
      <c r="H25" s="8"/>
      <c r="I25" s="8"/>
      <c r="J25" s="37"/>
      <c r="K25" s="38"/>
    </row>
    <row r="26" s="1" customFormat="1" customHeight="1" spans="1:11">
      <c r="A26" s="7"/>
      <c r="B26" s="7"/>
      <c r="C26" s="8"/>
      <c r="D26" s="25"/>
      <c r="E26" s="26"/>
      <c r="F26" s="25"/>
      <c r="G26" s="8"/>
      <c r="H26" s="8"/>
      <c r="I26" s="8"/>
      <c r="J26" s="37"/>
      <c r="K26" s="38"/>
    </row>
    <row r="27" s="1" customFormat="1" customHeight="1" spans="1:11">
      <c r="A27" s="7"/>
      <c r="B27" s="7"/>
      <c r="C27" s="8"/>
      <c r="D27" s="25"/>
      <c r="E27" s="26"/>
      <c r="F27" s="25"/>
      <c r="G27" s="25"/>
      <c r="H27" s="8"/>
      <c r="I27" s="8"/>
      <c r="J27" s="37"/>
      <c r="K27" s="38"/>
    </row>
    <row r="28" s="1" customFormat="1" customHeight="1" spans="1:11">
      <c r="A28" s="7"/>
      <c r="B28" s="7"/>
      <c r="C28" s="8"/>
      <c r="D28" s="25"/>
      <c r="E28" s="26"/>
      <c r="F28" s="25"/>
      <c r="G28" s="8"/>
      <c r="H28" s="8"/>
      <c r="I28" s="8"/>
      <c r="J28" s="37"/>
      <c r="K28" s="38"/>
    </row>
    <row r="29" s="1" customFormat="1" customHeight="1" spans="1:11">
      <c r="A29" s="27"/>
      <c r="B29" s="28"/>
      <c r="C29" s="8"/>
      <c r="D29" s="8"/>
      <c r="E29" s="26"/>
      <c r="F29" s="25"/>
      <c r="G29" s="25"/>
      <c r="H29" s="8"/>
      <c r="I29" s="8"/>
      <c r="J29" s="37"/>
      <c r="K29" s="38"/>
    </row>
    <row r="30" s="1" customFormat="1" customHeight="1" spans="1:11">
      <c r="A30" s="27"/>
      <c r="B30" s="29"/>
      <c r="C30" s="8"/>
      <c r="D30" s="8"/>
      <c r="E30" s="26"/>
      <c r="F30" s="25"/>
      <c r="G30" s="8"/>
      <c r="H30" s="8"/>
      <c r="I30" s="8"/>
      <c r="J30" s="37"/>
      <c r="K30" s="38"/>
    </row>
    <row r="31" s="1" customFormat="1" customHeight="1" spans="1:11">
      <c r="A31" s="27"/>
      <c r="B31" s="28"/>
      <c r="C31" s="8"/>
      <c r="D31" s="8"/>
      <c r="E31" s="26"/>
      <c r="F31" s="25"/>
      <c r="G31" s="8"/>
      <c r="H31" s="8"/>
      <c r="I31" s="8"/>
      <c r="J31" s="37"/>
      <c r="K31" s="38"/>
    </row>
    <row r="32" s="1" customFormat="1" customHeight="1" spans="1:11">
      <c r="A32" s="27"/>
      <c r="B32" s="29"/>
      <c r="C32" s="8"/>
      <c r="D32" s="8"/>
      <c r="E32" s="26"/>
      <c r="F32" s="25"/>
      <c r="G32" s="8"/>
      <c r="H32" s="8"/>
      <c r="I32" s="8"/>
      <c r="J32" s="37"/>
      <c r="K32" s="38"/>
    </row>
    <row r="33" s="2" customFormat="1" ht="19" customHeight="1" spans="1:79">
      <c r="A33" s="27"/>
      <c r="B33" s="30"/>
      <c r="C33" s="8"/>
      <c r="D33" s="25"/>
      <c r="E33" s="26"/>
      <c r="F33" s="25"/>
      <c r="G33" s="25"/>
      <c r="H33" s="8"/>
      <c r="I33" s="8"/>
      <c r="J33" s="37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="2" customFormat="1" ht="19" customHeight="1" spans="1:79">
      <c r="A34" s="27"/>
      <c r="B34" s="30"/>
      <c r="C34" s="8"/>
      <c r="D34" s="25"/>
      <c r="E34" s="26"/>
      <c r="F34" s="25"/>
      <c r="G34" s="8"/>
      <c r="H34" s="8"/>
      <c r="I34" s="8"/>
      <c r="J34" s="37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="2" customFormat="1" ht="19" customHeight="1" spans="1:79">
      <c r="A35" s="27"/>
      <c r="B35" s="30"/>
      <c r="C35" s="8"/>
      <c r="D35" s="25"/>
      <c r="E35" s="26"/>
      <c r="F35" s="25"/>
      <c r="G35" s="8"/>
      <c r="H35" s="8"/>
      <c r="I35" s="8"/>
      <c r="J35" s="37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="3" customFormat="1" ht="14" spans="1:2575">
      <c r="A36" s="31"/>
      <c r="B36" s="32"/>
      <c r="C36" s="17"/>
      <c r="D36" s="15"/>
      <c r="E36" s="33"/>
      <c r="F36" s="15"/>
      <c r="G36" s="15"/>
      <c r="H36" s="17"/>
      <c r="I36" s="17"/>
      <c r="J36" s="40"/>
      <c r="K36" s="3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2575">
      <c r="A37" s="31"/>
      <c r="B37" s="34"/>
      <c r="C37" s="17"/>
      <c r="D37" s="15"/>
      <c r="E37" s="33"/>
      <c r="F37" s="15"/>
      <c r="G37" s="17"/>
      <c r="H37" s="17"/>
      <c r="I37" s="17"/>
      <c r="J37" s="40"/>
      <c r="K37" s="38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2575">
      <c r="A38" s="31"/>
      <c r="B38" s="32"/>
      <c r="C38" s="17"/>
      <c r="D38" s="15"/>
      <c r="E38" s="33"/>
      <c r="F38" s="15"/>
      <c r="G38" s="15"/>
      <c r="H38" s="17"/>
      <c r="I38" s="17"/>
      <c r="J38" s="40"/>
      <c r="K38" s="38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2575">
      <c r="A39" s="31"/>
      <c r="B39" s="34"/>
      <c r="C39" s="17"/>
      <c r="D39" s="15"/>
      <c r="E39" s="33"/>
      <c r="F39" s="15"/>
      <c r="G39" s="17"/>
      <c r="H39" s="17"/>
      <c r="I39" s="17"/>
      <c r="J39" s="40"/>
      <c r="K39" s="38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2575">
      <c r="A40" s="31"/>
      <c r="B40" s="35"/>
      <c r="C40" s="17"/>
      <c r="D40" s="15"/>
      <c r="E40" s="33"/>
      <c r="F40" s="15"/>
      <c r="G40" s="17"/>
      <c r="H40" s="17"/>
      <c r="I40" s="17"/>
      <c r="J40" s="40"/>
      <c r="K40" s="38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1"/>
      <c r="B41" s="36"/>
      <c r="C41" s="17"/>
      <c r="D41" s="15"/>
      <c r="E41" s="33"/>
      <c r="F41" s="15"/>
      <c r="G41" s="17"/>
      <c r="H41" s="17"/>
      <c r="I41" s="17"/>
      <c r="J41" s="40"/>
      <c r="K41" s="38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2025-09-15T06:49:45Z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