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9月" sheetId="1" r:id="rId1"/>
    <sheet name="10月" sheetId="2" r:id="rId2"/>
    <sheet name="11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<sst xmlns="http://schemas.openxmlformats.org/spreadsheetml/2006/main" count="191" uniqueCount="84">
  <si>
    <t>2025 鑫威-RECALL对账单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</si>
  <si>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</si>
  <si>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</si>
  <si>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</si>
  <si>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</si>
  <si>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</si>
  <si>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</si>
  <si>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</si>
  <si>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</si>
  <si>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</si>
  <si>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</si>
  <si>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</si>
  <si>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</si>
  <si>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</si>
  <si>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</si>
  <si>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蒋军</t>
  </si>
  <si>
    <t>RXWPPJ001
福建晋江鑫威</t>
  </si>
  <si>
    <t>PPJ shoe box</t>
  </si>
  <si>
    <t>LH25057A</t>
  </si>
  <si>
    <t>底规</t>
  </si>
  <si>
    <t>PJXH50001</t>
  </si>
  <si>
    <t>335*190*120</t>
  </si>
  <si>
    <t>RXWPPJ002
福建福州圣达</t>
  </si>
  <si>
    <t>WW25194-25201（圣达）</t>
  </si>
  <si>
    <t>PJXH25001</t>
  </si>
  <si>
    <t>310*180*110</t>
  </si>
  <si>
    <t>PJXH25002</t>
  </si>
  <si>
    <t>RXWPPJ003
福建晋江鑫威</t>
  </si>
  <si>
    <t>LH25057</t>
  </si>
  <si>
    <t>合计：</t>
  </si>
  <si>
    <t>RXWPPJ004
福建晋江鑫威</t>
  </si>
  <si>
    <t>盖规</t>
  </si>
  <si>
    <t>PJXH25012</t>
  </si>
  <si>
    <t>315*240*110</t>
  </si>
  <si>
    <t>303*234*110</t>
  </si>
  <si>
    <t>PJXH25003</t>
  </si>
  <si>
    <t>315*220*115</t>
  </si>
  <si>
    <t>303*214*115</t>
  </si>
  <si>
    <t>盖规/整盒高度</t>
  </si>
  <si>
    <t>PJXH25010</t>
  </si>
  <si>
    <t>345*225*125</t>
  </si>
  <si>
    <t>333*219*123</t>
  </si>
  <si>
    <t>RXWPPJ005
福建福州圣达</t>
  </si>
  <si>
    <t>圣达</t>
  </si>
  <si>
    <t>PJNGD1</t>
  </si>
  <si>
    <t>322*186*112</t>
  </si>
  <si>
    <t>PJOHD1</t>
  </si>
  <si>
    <t>347*196*122</t>
  </si>
  <si>
    <t>合计</t>
  </si>
  <si>
    <t>RXWPPJ006
福建兴达利</t>
  </si>
  <si>
    <t>兴达利</t>
  </si>
  <si>
    <t>PJNHD1</t>
  </si>
  <si>
    <t>PJXH25008</t>
  </si>
  <si>
    <t>310*200*110</t>
  </si>
  <si>
    <t>298*194*108</t>
  </si>
  <si>
    <t>从此单开始改价</t>
  </si>
  <si>
    <t>PJKHC1</t>
  </si>
  <si>
    <t>PJXH25019</t>
  </si>
  <si>
    <t>250*185*90</t>
  </si>
  <si>
    <t>238*179*88</t>
  </si>
  <si>
    <t>RXWPPJ007
福建宾圣</t>
  </si>
  <si>
    <t>宾圣</t>
  </si>
  <si>
    <t>RXWPPJ008
福建晋江鑫威</t>
  </si>
  <si>
    <t>PJNJD1</t>
  </si>
  <si>
    <t>25451-25471</t>
  </si>
  <si>
    <t>PJNID1</t>
  </si>
  <si>
    <t>25466-25460
LH25062-LH25066</t>
  </si>
  <si>
    <t>LH25067-LH25072</t>
  </si>
  <si>
    <t>25461/25463</t>
  </si>
  <si>
    <t>PJOID1</t>
  </si>
  <si>
    <t>未出</t>
  </si>
  <si>
    <t>PJOJD2</t>
  </si>
  <si>
    <t>PJXH25020</t>
  </si>
  <si>
    <t>335*235*120</t>
  </si>
  <si>
    <t>323*229*118</t>
  </si>
  <si>
    <t>RXWPPJ009
福建晋江鑫威</t>
  </si>
  <si>
    <t>PJQJE1</t>
  </si>
  <si>
    <t>PJXH25014</t>
  </si>
  <si>
    <t>364*238*133</t>
  </si>
  <si>
    <t>352*232*131</t>
  </si>
  <si>
    <t>RXWPPJ010
福建晋江鑫威</t>
  </si>
  <si>
    <t>LH25088</t>
  </si>
  <si>
    <t>LH25089</t>
  </si>
  <si>
    <t>LH25090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</si>
</sst>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1"/>
      <name val="宋体"/>
      <charset val="134"/>
      <scheme val="minor"/>
    </font>
    <font>
      <sz val="10"/>
      <name val="微软雅黑"/>
      <charset val="134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85" zoomScaleNormal="85" workbookViewId="0">
      <selection activeCell="D23" sqref="D23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6384" width="8.89090909090909" style="1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7" t="s">
        <v>13</v>
      </c>
      <c r="N2" s="7" t="s">
        <v>14</v>
      </c>
    </row>
    <row r="3" s="1" customFormat="1" ht="38" customHeight="1" spans="1:14">
      <c r="A3" s="23">
        <v>45873</v>
      </c>
      <c r="B3" s="20">
        <v>45887</v>
      </c>
      <c r="C3" s="24" t="s">
        <v>15</v>
      </c>
      <c r="D3" s="25" t="s">
        <v>16</v>
      </c>
      <c r="E3" s="24" t="s">
        <v>17</v>
      </c>
      <c r="F3" s="24" t="s">
        <v>18</v>
      </c>
      <c r="G3" s="24" t="s">
        <v>19</v>
      </c>
      <c r="H3" s="24"/>
      <c r="I3" s="24" t="s">
        <v>20</v>
      </c>
      <c r="J3" s="24"/>
      <c r="K3" s="24" t="s">
        <v>21</v>
      </c>
      <c r="L3" s="24">
        <v>20461</v>
      </c>
      <c r="M3" s="43">
        <v>4</v>
      </c>
      <c r="N3" s="48">
        <f>M3*L3</f>
        <v>81844</v>
      </c>
    </row>
    <row r="4" s="1" customFormat="1" ht="23" customHeight="1" spans="1:14">
      <c r="A4" s="23">
        <v>45873</v>
      </c>
      <c r="B4" s="50">
        <v>45889</v>
      </c>
      <c r="C4" s="24" t="s">
        <v>15</v>
      </c>
      <c r="D4" s="25" t="s">
        <v>22</v>
      </c>
      <c r="E4" s="24" t="s">
        <v>17</v>
      </c>
      <c r="F4" s="25" t="s">
        <v>23</v>
      </c>
      <c r="G4" s="24" t="s">
        <v>19</v>
      </c>
      <c r="H4" s="24"/>
      <c r="I4" s="24" t="s">
        <v>24</v>
      </c>
      <c r="J4" s="24"/>
      <c r="K4" s="24" t="s">
        <v>25</v>
      </c>
      <c r="L4" s="24">
        <v>31866</v>
      </c>
      <c r="M4" s="43">
        <v>3.529</v>
      </c>
      <c r="N4" s="48">
        <f>M4*L4</f>
        <v>112455.114</v>
      </c>
    </row>
    <row r="5" s="1" customFormat="1" ht="23" customHeight="1" spans="1:14">
      <c r="A5" s="23"/>
      <c r="B5" s="20">
        <v>45887</v>
      </c>
      <c r="C5" s="24"/>
      <c r="D5" s="25"/>
      <c r="E5" s="24"/>
      <c r="F5" s="25"/>
      <c r="G5" s="24"/>
      <c r="H5" s="24"/>
      <c r="I5" s="24" t="s">
        <v>26</v>
      </c>
      <c r="J5" s="24"/>
      <c r="K5" s="24" t="s">
        <v>21</v>
      </c>
      <c r="L5" s="24">
        <v>1900</v>
      </c>
      <c r="M5" s="43">
        <v>4</v>
      </c>
      <c r="N5" s="48">
        <f>M5*L5</f>
        <v>7600</v>
      </c>
    </row>
    <row r="6" s="1" customFormat="1" ht="38" customHeight="1" spans="1:14">
      <c r="A6" s="23">
        <v>45884</v>
      </c>
      <c r="B6" s="20">
        <v>45896</v>
      </c>
      <c r="C6" s="24" t="s">
        <v>15</v>
      </c>
      <c r="D6" s="25" t="s">
        <v>27</v>
      </c>
      <c r="E6" s="24" t="s">
        <v>17</v>
      </c>
      <c r="F6" s="24" t="s">
        <v>28</v>
      </c>
      <c r="G6" s="24" t="s">
        <v>19</v>
      </c>
      <c r="H6" s="24"/>
      <c r="I6" s="24" t="s">
        <v>26</v>
      </c>
      <c r="J6" s="24"/>
      <c r="K6" s="24" t="s">
        <v>21</v>
      </c>
      <c r="L6" s="24">
        <v>33478</v>
      </c>
      <c r="M6" s="43">
        <v>4</v>
      </c>
      <c r="N6" s="48">
        <f>M6*L6</f>
        <v>133912</v>
      </c>
    </row>
    <row r="7" ht="29" customHeight="1"/>
    <row r="8" ht="29" customHeight="1" spans="13:14">
      <c r="M8" s="4" t="s">
        <v>29</v>
      </c>
      <c r="N8" s="1">
        <f>SUM(N3:N7)</f>
        <v>335811.114</v>
      </c>
    </row>
    <row r="9" ht="29" customHeight="1"/>
    <row r="10" ht="29" customHeight="1"/>
    <row r="11" ht="29" customHeight="1"/>
    <row r="12" ht="29" customHeight="1"/>
    <row r="13" ht="29" customHeight="1"/>
    <row r="14" ht="29" customHeight="1"/>
    <row r="15" ht="29" customHeight="1"/>
    <row r="16" ht="29" customHeight="1"/>
  </sheetData>
  <mergeCells count="7">
    <mergeCell ref="A1:N1"/>
    <mergeCell ref="A4:A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89" zoomScaleNormal="89" workbookViewId="0">
      <selection activeCell="A1" sqref="$A1:$XFD1048576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6384" width="8.89090909090909" style="1"/>
  </cols>
  <sheetData>
    <row r="1" s="1" customFormat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7" t="s">
        <v>13</v>
      </c>
      <c r="N2" s="7" t="s">
        <v>14</v>
      </c>
    </row>
    <row r="3" s="1" customFormat="1" ht="38" customHeight="1" spans="1:14">
      <c r="A3" s="29">
        <v>45896</v>
      </c>
      <c r="B3" s="15">
        <v>45917</v>
      </c>
      <c r="C3" s="30" t="s">
        <v>15</v>
      </c>
      <c r="D3" s="31" t="s">
        <v>30</v>
      </c>
      <c r="E3" s="24" t="s">
        <v>17</v>
      </c>
      <c r="F3" s="24">
        <v>25433</v>
      </c>
      <c r="G3" s="24" t="s">
        <v>31</v>
      </c>
      <c r="H3" s="24"/>
      <c r="I3" s="30" t="s">
        <v>32</v>
      </c>
      <c r="J3" s="30" t="s">
        <v>33</v>
      </c>
      <c r="K3" s="30" t="s">
        <v>34</v>
      </c>
      <c r="L3" s="24">
        <v>8151</v>
      </c>
      <c r="M3" s="43">
        <v>3.882</v>
      </c>
      <c r="N3" s="48">
        <f t="shared" ref="N3:N8" si="0">M3*L3</f>
        <v>31642.182</v>
      </c>
    </row>
    <row r="4" s="1" customFormat="1" ht="23" customHeight="1" spans="1:14">
      <c r="A4" s="33"/>
      <c r="B4" s="18"/>
      <c r="C4" s="34"/>
      <c r="D4" s="46"/>
      <c r="E4" s="24" t="s">
        <v>17</v>
      </c>
      <c r="F4" s="24">
        <v>25437</v>
      </c>
      <c r="G4" s="24" t="s">
        <v>31</v>
      </c>
      <c r="H4" s="24"/>
      <c r="I4" s="36"/>
      <c r="J4" s="36"/>
      <c r="K4" s="36"/>
      <c r="L4" s="24">
        <v>2864</v>
      </c>
      <c r="M4" s="43">
        <v>3.882</v>
      </c>
      <c r="N4" s="48">
        <f t="shared" si="0"/>
        <v>11118.048</v>
      </c>
    </row>
    <row r="5" s="1" customFormat="1" ht="23" customHeight="1" spans="1:14">
      <c r="A5" s="33"/>
      <c r="B5" s="19"/>
      <c r="C5" s="34"/>
      <c r="D5" s="46"/>
      <c r="E5" s="24" t="s">
        <v>17</v>
      </c>
      <c r="F5" s="24">
        <v>25435</v>
      </c>
      <c r="G5" s="24" t="s">
        <v>31</v>
      </c>
      <c r="H5" s="24"/>
      <c r="I5" s="24" t="s">
        <v>35</v>
      </c>
      <c r="J5" s="24" t="s">
        <v>36</v>
      </c>
      <c r="K5" s="24" t="s">
        <v>37</v>
      </c>
      <c r="L5" s="24">
        <v>9668</v>
      </c>
      <c r="M5" s="43">
        <v>3.647</v>
      </c>
      <c r="N5" s="48">
        <f t="shared" si="0"/>
        <v>35259.196</v>
      </c>
    </row>
    <row r="6" s="1" customFormat="1" ht="38" customHeight="1" spans="1:14">
      <c r="A6" s="35"/>
      <c r="B6" s="20">
        <v>45906</v>
      </c>
      <c r="C6" s="36"/>
      <c r="D6" s="47"/>
      <c r="E6" s="24" t="s">
        <v>17</v>
      </c>
      <c r="F6" s="24">
        <v>25436</v>
      </c>
      <c r="G6" s="24" t="s">
        <v>38</v>
      </c>
      <c r="H6" s="24"/>
      <c r="I6" s="24" t="s">
        <v>39</v>
      </c>
      <c r="J6" s="24" t="s">
        <v>40</v>
      </c>
      <c r="K6" s="24" t="s">
        <v>41</v>
      </c>
      <c r="L6" s="24">
        <v>25712</v>
      </c>
      <c r="M6" s="43">
        <v>4.15</v>
      </c>
      <c r="N6" s="48">
        <f t="shared" si="0"/>
        <v>106704.8</v>
      </c>
    </row>
    <row r="7" ht="29" customHeight="1" spans="1:14">
      <c r="A7" s="23">
        <v>45918</v>
      </c>
      <c r="B7" s="15">
        <v>45930</v>
      </c>
      <c r="C7" s="24" t="s">
        <v>15</v>
      </c>
      <c r="D7" s="25" t="s">
        <v>42</v>
      </c>
      <c r="E7" s="24" t="s">
        <v>17</v>
      </c>
      <c r="F7" s="25" t="s">
        <v>43</v>
      </c>
      <c r="G7" s="24" t="s">
        <v>19</v>
      </c>
      <c r="H7" s="24" t="s">
        <v>44</v>
      </c>
      <c r="I7" s="24" t="s">
        <v>24</v>
      </c>
      <c r="J7" s="24" t="s">
        <v>45</v>
      </c>
      <c r="K7" s="24" t="s">
        <v>25</v>
      </c>
      <c r="L7" s="26">
        <v>16566</v>
      </c>
      <c r="M7" s="43">
        <v>3.529</v>
      </c>
      <c r="N7" s="48">
        <f t="shared" si="0"/>
        <v>58461.414</v>
      </c>
    </row>
    <row r="8" s="1" customFormat="1" ht="29" customHeight="1" spans="1:14">
      <c r="A8" s="23"/>
      <c r="B8" s="19"/>
      <c r="C8" s="24"/>
      <c r="D8" s="25"/>
      <c r="E8" s="24"/>
      <c r="F8" s="25"/>
      <c r="G8" s="24"/>
      <c r="H8" s="24" t="s">
        <v>46</v>
      </c>
      <c r="I8" s="24" t="s">
        <v>26</v>
      </c>
      <c r="J8" s="24" t="s">
        <v>47</v>
      </c>
      <c r="K8" s="24" t="s">
        <v>21</v>
      </c>
      <c r="L8" s="49">
        <v>8959</v>
      </c>
      <c r="M8" s="43">
        <v>4</v>
      </c>
      <c r="N8" s="48">
        <f t="shared" si="0"/>
        <v>35836</v>
      </c>
    </row>
    <row r="9" ht="29" customHeight="1"/>
    <row r="10" ht="29" customHeight="1" spans="13:14">
      <c r="M10" s="4" t="s">
        <v>48</v>
      </c>
      <c r="N10" s="1">
        <f>SUM(N3:N9)</f>
        <v>279021.64</v>
      </c>
    </row>
    <row r="11" ht="29" customHeight="1"/>
    <row r="12" ht="29" customHeight="1"/>
    <row r="13" ht="29" customHeight="1"/>
    <row r="14" ht="29" customHeight="1"/>
    <row r="15" ht="29" customHeight="1"/>
    <row r="16" ht="29" customHeight="1"/>
  </sheetData>
  <mergeCells count="15">
    <mergeCell ref="A1:N1"/>
    <mergeCell ref="A3:A6"/>
    <mergeCell ref="A7:A8"/>
    <mergeCell ref="B3:B5"/>
    <mergeCell ref="B7:B8"/>
    <mergeCell ref="C3:C6"/>
    <mergeCell ref="C7:C8"/>
    <mergeCell ref="D3:D6"/>
    <mergeCell ref="D7:D8"/>
    <mergeCell ref="E7:E8"/>
    <mergeCell ref="F7:F8"/>
    <mergeCell ref="G7:G8"/>
    <mergeCell ref="I3:I4"/>
    <mergeCell ref="J3:J4"/>
    <mergeCell ref="K3:K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89" zoomScaleNormal="89" workbookViewId="0">
      <selection activeCell="D13" sqref="D13:D14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5" width="16.1363636363636" style="1" customWidth="1"/>
    <col min="16" max="16384" width="8.89090909090909" style="1"/>
  </cols>
  <sheetData>
    <row r="1" s="1" customFormat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7" t="s">
        <v>13</v>
      </c>
      <c r="N2" s="7" t="s">
        <v>14</v>
      </c>
    </row>
    <row r="3" s="1" customFormat="1" ht="38" customHeight="1" spans="1:15">
      <c r="A3" s="8">
        <v>45923</v>
      </c>
      <c r="B3" s="9">
        <v>45942</v>
      </c>
      <c r="C3" s="10" t="s">
        <v>15</v>
      </c>
      <c r="D3" s="11" t="s">
        <v>49</v>
      </c>
      <c r="E3" s="10" t="s">
        <v>17</v>
      </c>
      <c r="F3" s="11" t="s">
        <v>50</v>
      </c>
      <c r="G3" s="10" t="s">
        <v>38</v>
      </c>
      <c r="H3" s="10" t="s">
        <v>51</v>
      </c>
      <c r="I3" s="10" t="s">
        <v>52</v>
      </c>
      <c r="J3" s="10" t="s">
        <v>53</v>
      </c>
      <c r="K3" s="10" t="s">
        <v>54</v>
      </c>
      <c r="L3" s="32">
        <v>4895</v>
      </c>
      <c r="M3" s="38">
        <v>3.45</v>
      </c>
      <c r="N3" s="39">
        <f t="shared" ref="N3:N18" si="0">M3*L3</f>
        <v>16887.75</v>
      </c>
      <c r="O3" s="40" t="s">
        <v>55</v>
      </c>
    </row>
    <row r="4" s="1" customFormat="1" ht="23" customHeight="1" spans="1:14">
      <c r="A4" s="8"/>
      <c r="B4" s="12"/>
      <c r="C4" s="10"/>
      <c r="D4" s="11"/>
      <c r="E4" s="10"/>
      <c r="F4" s="11"/>
      <c r="G4" s="10"/>
      <c r="H4" s="10" t="s">
        <v>56</v>
      </c>
      <c r="I4" s="10" t="s">
        <v>57</v>
      </c>
      <c r="J4" s="10" t="s">
        <v>58</v>
      </c>
      <c r="K4" s="10" t="s">
        <v>59</v>
      </c>
      <c r="L4" s="41">
        <v>2741</v>
      </c>
      <c r="M4" s="38">
        <v>3.2</v>
      </c>
      <c r="N4" s="39">
        <f t="shared" si="0"/>
        <v>8771.2</v>
      </c>
    </row>
    <row r="5" s="1" customFormat="1" ht="23" customHeight="1" spans="1:14">
      <c r="A5" s="8">
        <v>45923</v>
      </c>
      <c r="B5" s="9">
        <v>45942</v>
      </c>
      <c r="C5" s="10" t="s">
        <v>15</v>
      </c>
      <c r="D5" s="11" t="s">
        <v>60</v>
      </c>
      <c r="E5" s="10" t="s">
        <v>17</v>
      </c>
      <c r="F5" s="13" t="s">
        <v>61</v>
      </c>
      <c r="G5" s="10" t="s">
        <v>38</v>
      </c>
      <c r="H5" s="10" t="s">
        <v>44</v>
      </c>
      <c r="I5" s="10" t="s">
        <v>24</v>
      </c>
      <c r="J5" s="10" t="s">
        <v>45</v>
      </c>
      <c r="K5" s="10" t="s">
        <v>25</v>
      </c>
      <c r="L5" s="32">
        <v>2747</v>
      </c>
      <c r="M5" s="38">
        <v>3.42</v>
      </c>
      <c r="N5" s="39">
        <f t="shared" si="0"/>
        <v>9394.74</v>
      </c>
    </row>
    <row r="6" s="1" customFormat="1" ht="38" customHeight="1" spans="1:14">
      <c r="A6" s="8"/>
      <c r="B6" s="12"/>
      <c r="C6" s="10"/>
      <c r="D6" s="11"/>
      <c r="E6" s="10"/>
      <c r="F6" s="14"/>
      <c r="G6" s="10"/>
      <c r="H6" s="10" t="s">
        <v>56</v>
      </c>
      <c r="I6" s="10" t="s">
        <v>57</v>
      </c>
      <c r="J6" s="10" t="s">
        <v>58</v>
      </c>
      <c r="K6" s="10" t="s">
        <v>59</v>
      </c>
      <c r="L6" s="32">
        <v>1970</v>
      </c>
      <c r="M6" s="38">
        <v>3.2</v>
      </c>
      <c r="N6" s="39">
        <f t="shared" si="0"/>
        <v>6304</v>
      </c>
    </row>
    <row r="7" s="1" customFormat="1" ht="29" customHeight="1" spans="1:14">
      <c r="A7" s="15">
        <v>45923</v>
      </c>
      <c r="B7" s="16">
        <v>45942</v>
      </c>
      <c r="C7" s="15" t="s">
        <v>15</v>
      </c>
      <c r="D7" s="15" t="s">
        <v>62</v>
      </c>
      <c r="E7" s="15" t="s">
        <v>17</v>
      </c>
      <c r="F7" s="17">
        <v>25472</v>
      </c>
      <c r="G7" s="15" t="s">
        <v>38</v>
      </c>
      <c r="H7" s="10" t="s">
        <v>63</v>
      </c>
      <c r="I7" s="10" t="s">
        <v>32</v>
      </c>
      <c r="J7" s="10" t="s">
        <v>33</v>
      </c>
      <c r="K7" s="10" t="s">
        <v>34</v>
      </c>
      <c r="L7" s="32">
        <v>1860</v>
      </c>
      <c r="M7" s="38">
        <v>3.78</v>
      </c>
      <c r="N7" s="39">
        <f t="shared" si="0"/>
        <v>7030.8</v>
      </c>
    </row>
    <row r="8" s="1" customFormat="1" ht="29" customHeight="1" spans="1:14">
      <c r="A8" s="18"/>
      <c r="B8" s="16">
        <v>45942</v>
      </c>
      <c r="C8" s="18"/>
      <c r="D8" s="18"/>
      <c r="E8" s="18"/>
      <c r="F8" s="17" t="s">
        <v>64</v>
      </c>
      <c r="G8" s="18"/>
      <c r="H8" s="10" t="s">
        <v>65</v>
      </c>
      <c r="I8" s="10" t="s">
        <v>35</v>
      </c>
      <c r="J8" s="10" t="s">
        <v>36</v>
      </c>
      <c r="K8" s="10" t="s">
        <v>37</v>
      </c>
      <c r="L8" s="32">
        <v>13949</v>
      </c>
      <c r="M8" s="38">
        <v>3.5</v>
      </c>
      <c r="N8" s="39">
        <f t="shared" si="0"/>
        <v>48821.5</v>
      </c>
    </row>
    <row r="9" ht="29" customHeight="1" spans="1:14">
      <c r="A9" s="18"/>
      <c r="B9" s="16">
        <v>45940</v>
      </c>
      <c r="C9" s="18"/>
      <c r="D9" s="18"/>
      <c r="E9" s="18"/>
      <c r="F9" s="17" t="s">
        <v>66</v>
      </c>
      <c r="G9" s="18"/>
      <c r="H9" s="10" t="s">
        <v>51</v>
      </c>
      <c r="I9" s="10" t="s">
        <v>52</v>
      </c>
      <c r="J9" s="10" t="s">
        <v>53</v>
      </c>
      <c r="K9" s="10" t="s">
        <v>54</v>
      </c>
      <c r="L9" s="32">
        <v>15019</v>
      </c>
      <c r="M9" s="38">
        <v>3.45</v>
      </c>
      <c r="N9" s="39">
        <f t="shared" si="0"/>
        <v>51815.55</v>
      </c>
    </row>
    <row r="10" s="1" customFormat="1" ht="29" customHeight="1" spans="1:14">
      <c r="A10" s="18"/>
      <c r="B10" s="16">
        <v>45940</v>
      </c>
      <c r="C10" s="18"/>
      <c r="D10" s="18"/>
      <c r="E10" s="18"/>
      <c r="F10" s="17" t="s">
        <v>67</v>
      </c>
      <c r="G10" s="18"/>
      <c r="H10" s="10" t="s">
        <v>46</v>
      </c>
      <c r="I10" s="10" t="s">
        <v>26</v>
      </c>
      <c r="J10" s="10" t="s">
        <v>47</v>
      </c>
      <c r="K10" s="10" t="s">
        <v>21</v>
      </c>
      <c r="L10" s="32">
        <v>23732</v>
      </c>
      <c r="M10" s="38">
        <v>3.9</v>
      </c>
      <c r="N10" s="39">
        <f t="shared" si="0"/>
        <v>92554.8</v>
      </c>
    </row>
    <row r="11" ht="29" customHeight="1" spans="1:14">
      <c r="A11" s="18"/>
      <c r="B11" s="16">
        <v>45942</v>
      </c>
      <c r="C11" s="18"/>
      <c r="D11" s="18"/>
      <c r="E11" s="18"/>
      <c r="F11" s="17" t="s">
        <v>68</v>
      </c>
      <c r="G11" s="18"/>
      <c r="H11" s="10" t="s">
        <v>69</v>
      </c>
      <c r="I11" s="10" t="s">
        <v>39</v>
      </c>
      <c r="J11" s="10" t="s">
        <v>40</v>
      </c>
      <c r="K11" s="10" t="s">
        <v>41</v>
      </c>
      <c r="L11" s="32">
        <v>2958</v>
      </c>
      <c r="M11" s="38">
        <v>4.05</v>
      </c>
      <c r="N11" s="39">
        <f t="shared" si="0"/>
        <v>11979.9</v>
      </c>
    </row>
    <row r="12" ht="29" customHeight="1" spans="1:14">
      <c r="A12" s="19"/>
      <c r="B12" s="20" t="s">
        <v>70</v>
      </c>
      <c r="C12" s="19"/>
      <c r="D12" s="19"/>
      <c r="E12" s="19"/>
      <c r="F12" s="21">
        <v>25473</v>
      </c>
      <c r="G12" s="19"/>
      <c r="H12" s="22" t="s">
        <v>71</v>
      </c>
      <c r="I12" s="22" t="s">
        <v>72</v>
      </c>
      <c r="J12" s="22" t="s">
        <v>73</v>
      </c>
      <c r="K12" s="22" t="s">
        <v>74</v>
      </c>
      <c r="L12" s="42">
        <v>2720</v>
      </c>
      <c r="M12" s="43">
        <v>4</v>
      </c>
      <c r="N12" s="44">
        <f t="shared" si="0"/>
        <v>10880</v>
      </c>
    </row>
    <row r="13" ht="29" customHeight="1" spans="1:14">
      <c r="A13" s="23">
        <v>45929</v>
      </c>
      <c r="B13" s="20" t="s">
        <v>70</v>
      </c>
      <c r="C13" s="24" t="s">
        <v>15</v>
      </c>
      <c r="D13" s="25" t="s">
        <v>75</v>
      </c>
      <c r="E13" s="24" t="s">
        <v>17</v>
      </c>
      <c r="F13" s="26">
        <v>25466</v>
      </c>
      <c r="G13" s="24" t="s">
        <v>38</v>
      </c>
      <c r="H13" s="27" t="s">
        <v>76</v>
      </c>
      <c r="I13" s="27" t="s">
        <v>77</v>
      </c>
      <c r="J13" s="27" t="s">
        <v>78</v>
      </c>
      <c r="K13" s="27" t="s">
        <v>79</v>
      </c>
      <c r="L13" s="26">
        <v>3619</v>
      </c>
      <c r="M13" s="43">
        <v>4.53</v>
      </c>
      <c r="N13" s="44">
        <f t="shared" si="0"/>
        <v>16394.07</v>
      </c>
    </row>
    <row r="14" ht="29" customHeight="1" spans="1:14">
      <c r="A14" s="23"/>
      <c r="B14" s="20" t="s">
        <v>70</v>
      </c>
      <c r="C14" s="24"/>
      <c r="D14" s="25"/>
      <c r="E14" s="24"/>
      <c r="F14" s="26">
        <v>25469</v>
      </c>
      <c r="G14" s="24"/>
      <c r="H14" s="28"/>
      <c r="I14" s="28"/>
      <c r="J14" s="28"/>
      <c r="K14" s="28"/>
      <c r="L14" s="26">
        <v>773</v>
      </c>
      <c r="M14" s="43">
        <v>4.53</v>
      </c>
      <c r="N14" s="44">
        <f t="shared" si="0"/>
        <v>3501.69</v>
      </c>
    </row>
    <row r="15" ht="29" customHeight="1" spans="1:14">
      <c r="A15" s="29">
        <v>45938</v>
      </c>
      <c r="B15" s="16">
        <v>45940</v>
      </c>
      <c r="C15" s="30" t="s">
        <v>15</v>
      </c>
      <c r="D15" s="31" t="s">
        <v>80</v>
      </c>
      <c r="E15" s="30" t="s">
        <v>17</v>
      </c>
      <c r="F15" s="32">
        <v>25592</v>
      </c>
      <c r="G15" s="30" t="s">
        <v>38</v>
      </c>
      <c r="H15" s="10" t="s">
        <v>69</v>
      </c>
      <c r="I15" s="10" t="s">
        <v>39</v>
      </c>
      <c r="J15" s="10" t="s">
        <v>40</v>
      </c>
      <c r="K15" s="10" t="s">
        <v>41</v>
      </c>
      <c r="L15" s="32">
        <v>400</v>
      </c>
      <c r="M15" s="38">
        <v>4.05</v>
      </c>
      <c r="N15" s="45">
        <f t="shared" si="0"/>
        <v>1620</v>
      </c>
    </row>
    <row r="16" ht="29" customHeight="1" spans="1:14">
      <c r="A16" s="33"/>
      <c r="B16" s="24" t="s">
        <v>70</v>
      </c>
      <c r="C16" s="34"/>
      <c r="D16" s="34"/>
      <c r="E16" s="34"/>
      <c r="F16" s="26" t="s">
        <v>81</v>
      </c>
      <c r="G16" s="34"/>
      <c r="H16" s="30" t="s">
        <v>46</v>
      </c>
      <c r="I16" s="30" t="s">
        <v>26</v>
      </c>
      <c r="J16" s="30" t="s">
        <v>47</v>
      </c>
      <c r="K16" s="30" t="s">
        <v>21</v>
      </c>
      <c r="L16" s="26">
        <v>4660</v>
      </c>
      <c r="M16" s="43">
        <v>3.9</v>
      </c>
      <c r="N16" s="44">
        <f t="shared" si="0"/>
        <v>18174</v>
      </c>
    </row>
    <row r="17" ht="15" spans="1:14">
      <c r="A17" s="33"/>
      <c r="B17" s="20" t="s">
        <v>70</v>
      </c>
      <c r="C17" s="34"/>
      <c r="D17" s="34"/>
      <c r="E17" s="34"/>
      <c r="F17" s="26" t="s">
        <v>82</v>
      </c>
      <c r="G17" s="34"/>
      <c r="H17" s="34"/>
      <c r="I17" s="34"/>
      <c r="J17" s="34"/>
      <c r="K17" s="34"/>
      <c r="L17" s="26">
        <v>8849</v>
      </c>
      <c r="M17" s="43">
        <v>3.9</v>
      </c>
      <c r="N17" s="44">
        <f t="shared" si="0"/>
        <v>34511.1</v>
      </c>
    </row>
    <row r="18" ht="15" spans="1:14">
      <c r="A18" s="35"/>
      <c r="B18" s="20" t="s">
        <v>70</v>
      </c>
      <c r="C18" s="36"/>
      <c r="D18" s="36"/>
      <c r="E18" s="36"/>
      <c r="F18" s="26" t="s">
        <v>83</v>
      </c>
      <c r="G18" s="36"/>
      <c r="H18" s="36"/>
      <c r="I18" s="36"/>
      <c r="J18" s="36"/>
      <c r="K18" s="36"/>
      <c r="L18" s="26">
        <v>6825</v>
      </c>
      <c r="M18" s="43">
        <v>3.9</v>
      </c>
      <c r="N18" s="44">
        <f t="shared" si="0"/>
        <v>26617.5</v>
      </c>
    </row>
    <row r="22" spans="13:14">
      <c r="M22" s="4" t="s">
        <v>48</v>
      </c>
      <c r="N22" s="1">
        <f>SUM(N3:N21)</f>
        <v>365258.6</v>
      </c>
    </row>
  </sheetData>
  <mergeCells count="38">
    <mergeCell ref="A1:N1"/>
    <mergeCell ref="A3:A4"/>
    <mergeCell ref="A5:A6"/>
    <mergeCell ref="A7:A12"/>
    <mergeCell ref="A13:A14"/>
    <mergeCell ref="A15:A18"/>
    <mergeCell ref="B3:B4"/>
    <mergeCell ref="B5:B6"/>
    <mergeCell ref="C3:C4"/>
    <mergeCell ref="C5:C6"/>
    <mergeCell ref="C7:C12"/>
    <mergeCell ref="C13:C14"/>
    <mergeCell ref="C15:C18"/>
    <mergeCell ref="D3:D4"/>
    <mergeCell ref="D5:D6"/>
    <mergeCell ref="D7:D12"/>
    <mergeCell ref="D13:D14"/>
    <mergeCell ref="D15:D18"/>
    <mergeCell ref="E3:E4"/>
    <mergeCell ref="E5:E6"/>
    <mergeCell ref="E7:E12"/>
    <mergeCell ref="E13:E14"/>
    <mergeCell ref="E15:E18"/>
    <mergeCell ref="F3:F4"/>
    <mergeCell ref="F5:F6"/>
    <mergeCell ref="G3:G4"/>
    <mergeCell ref="G5:G6"/>
    <mergeCell ref="G7:G12"/>
    <mergeCell ref="G13:G14"/>
    <mergeCell ref="G15:G18"/>
    <mergeCell ref="H13:H14"/>
    <mergeCell ref="H16:H18"/>
    <mergeCell ref="I13:I14"/>
    <mergeCell ref="I16:I18"/>
    <mergeCell ref="J13:J14"/>
    <mergeCell ref="J16:J18"/>
    <mergeCell ref="K13:K14"/>
    <mergeCell ref="K16:K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2025-10-15T08:23:41Z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2052-12.1.0.22529</vt:lpwstr>
  </property>
</Properties>
</file>