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5-3月已开票" sheetId="25" state="hidden" r:id="rId1"/>
    <sheet name="对账单" sheetId="31" r:id="rId2"/>
  </sheets>
  <definedNames>
    <definedName name="_xlnm._FilterDatabase" localSheetId="0" hidden="1">'2025-3月已开票'!$A$2:$I$10</definedName>
    <definedName name="_xlnm._FilterDatabase" localSheetId="1" hidden="1">对账单!$A$1:$J$13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<sst xmlns="http://schemas.openxmlformats.org/spreadsheetml/2006/main" count="54" uniqueCount="39">
  <si>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</si>
  <si>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</si>
  <si>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</si>
  <si>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</si>
  <si>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</si>
  <si>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</si>
  <si>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</si>
  <si>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</si>
  <si>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</si>
  <si>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</si>
  <si>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</si>
  <si>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</si>
  <si>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</si>
  <si>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</si>
  <si>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</si>
  <si>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</si>
  <si>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</si>
  <si>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</si>
  <si>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</si>
  <si>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</si>
  <si>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</si>
  <si>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万代2025对 账 单-Recall</t>
  </si>
  <si>
    <t>出货日期</t>
  </si>
  <si>
    <t>金额(RMB)</t>
  </si>
  <si>
    <t>Kevin
（徐亮）</t>
  </si>
  <si>
    <t>78232/79260/79261/78231</t>
  </si>
  <si>
    <t>RDLWDBSK002</t>
  </si>
  <si>
    <t>WATERMELON 6788-564-800/805/812
made in cambodia
男上</t>
  </si>
  <si>
    <t>RDLWDBSK003</t>
  </si>
  <si>
    <t>WATERS 0098-073-800/806 made in china
男上 RFID</t>
  </si>
  <si>
    <t>黑色 吊绳 MRBCGEN004-320*1.5mm</t>
  </si>
  <si>
    <t>白色缎带洗标CLBCGEN003*4页-60*25mm（加页码）</t>
  </si>
  <si>
    <t>WLBCRFI006 RFID黑织标-51*51mm-800色</t>
  </si>
  <si>
    <t>WLBCRFI006 RFID黑织标-51*51mm -损耗1%</t>
  </si>
  <si>
    <t>WLBCRFI005 RFID白织标-51*51mm-806色</t>
  </si>
  <si>
    <t>WLBCRFI005 RFID白织标-51*51mm-免费损耗1%</t>
  </si>
  <si>
    <t>40361补单</t>
  </si>
  <si>
    <t>RDLWDBSK004</t>
  </si>
  <si>
    <t>WATERS 0098-073-800/806 made in china
男上 RFID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</si>
</sst>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_ "/>
    <numFmt numFmtId="179" formatCode="0.00_);[Red]\(0.00\)"/>
    <numFmt numFmtId="180" formatCode="\¥#,##0.00_);[Red]\(\¥#,##0.00\)"/>
    <numFmt numFmtId="181" formatCode="0.0000_ "/>
    <numFmt numFmtId="182" formatCode="&quot;￥&quot;#,##0.0000_);[Red]\(&quot;￥&quot;#,##0.0000\)"/>
    <numFmt numFmtId="183" formatCode="0.000_);[Red]\(0.000\)"/>
    <numFmt numFmtId="184" formatCode="0.0000_);[Red]\(0.0000\)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84" fontId="9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4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32" customWidth="1"/>
    <col min="2" max="2" width="13" style="32" customWidth="1"/>
    <col min="3" max="3" width="9.09090909090909" style="32" customWidth="1"/>
    <col min="4" max="4" width="15" style="32" customWidth="1"/>
    <col min="5" max="5" width="24.8181818181818" style="32" customWidth="1"/>
    <col min="6" max="6" width="66.0909090909091" style="32" customWidth="1"/>
    <col min="7" max="7" width="9.45454545454546" style="32" customWidth="1"/>
    <col min="8" max="8" width="8.72727272727273" style="32" customWidth="1"/>
    <col min="9" max="9" width="13.6363636363636" style="32" customWidth="1"/>
    <col min="10" max="16384" width="8.72727272727273" style="32"/>
  </cols>
  <sheetData>
    <row r="1" ht="21" spans="1:9">
      <c r="A1" s="33" t="s">
        <v>0</v>
      </c>
      <c r="B1" s="34"/>
      <c r="C1" s="34"/>
      <c r="D1" s="35"/>
      <c r="E1" s="34"/>
      <c r="F1" s="34"/>
      <c r="G1" s="34"/>
      <c r="H1" s="34"/>
      <c r="I1" s="34"/>
    </row>
    <row r="2" spans="1:9">
      <c r="A2" s="36" t="s">
        <v>1</v>
      </c>
      <c r="B2" s="36" t="s">
        <v>2</v>
      </c>
      <c r="C2" s="36" t="s">
        <v>3</v>
      </c>
      <c r="D2" s="3" t="s">
        <v>4</v>
      </c>
      <c r="E2" s="36" t="s">
        <v>5</v>
      </c>
      <c r="F2" s="37" t="s">
        <v>6</v>
      </c>
      <c r="G2" s="38" t="s">
        <v>7</v>
      </c>
      <c r="H2" s="39" t="s">
        <v>8</v>
      </c>
      <c r="I2" s="27" t="s">
        <v>9</v>
      </c>
    </row>
    <row r="3" s="32" customFormat="1" ht="16.5" spans="1:9">
      <c r="A3" s="40">
        <v>45357</v>
      </c>
      <c r="B3" s="41" t="s">
        <v>10</v>
      </c>
      <c r="C3" s="42" t="s">
        <v>11</v>
      </c>
      <c r="D3" s="43" t="s">
        <v>12</v>
      </c>
      <c r="E3" s="42" t="s">
        <v>13</v>
      </c>
      <c r="F3" s="44" t="s">
        <v>14</v>
      </c>
      <c r="G3" s="44">
        <v>10810</v>
      </c>
      <c r="H3" s="45">
        <v>0.23</v>
      </c>
      <c r="I3" s="44">
        <f>G3*H3</f>
        <v>2486.3</v>
      </c>
    </row>
    <row r="4" s="32" customFormat="1" ht="16.5" spans="1:9">
      <c r="A4" s="40"/>
      <c r="B4" s="41"/>
      <c r="C4" s="46"/>
      <c r="D4" s="47"/>
      <c r="E4" s="46"/>
      <c r="F4" s="44" t="s">
        <v>15</v>
      </c>
      <c r="G4" s="44">
        <v>10810</v>
      </c>
      <c r="H4" s="45">
        <v>0.09</v>
      </c>
      <c r="I4" s="44">
        <f>G4*H4</f>
        <v>972.9</v>
      </c>
    </row>
    <row r="5" s="32" customFormat="1" ht="16.5" spans="1:9">
      <c r="A5" s="40"/>
      <c r="B5" s="41"/>
      <c r="C5" s="46"/>
      <c r="D5" s="47"/>
      <c r="E5" s="46"/>
      <c r="F5" s="41" t="s">
        <v>16</v>
      </c>
      <c r="G5" s="44">
        <v>10810</v>
      </c>
      <c r="H5" s="48">
        <v>0</v>
      </c>
      <c r="I5" s="44">
        <f>G5*H5</f>
        <v>0</v>
      </c>
    </row>
    <row r="6" s="32" customFormat="1" ht="16.5" spans="1:9">
      <c r="A6" s="40"/>
      <c r="B6" s="41"/>
      <c r="C6" s="46"/>
      <c r="D6" s="47"/>
      <c r="E6" s="46"/>
      <c r="F6" s="44" t="s">
        <v>17</v>
      </c>
      <c r="G6" s="44">
        <v>10810</v>
      </c>
      <c r="H6" s="45">
        <v>1</v>
      </c>
      <c r="I6" s="44">
        <f>G6*H6</f>
        <v>10810</v>
      </c>
    </row>
    <row r="7" s="32" customFormat="1" ht="16.5" spans="1:9">
      <c r="A7" s="40"/>
      <c r="B7" s="41"/>
      <c r="C7" s="46"/>
      <c r="D7" s="47"/>
      <c r="E7" s="46"/>
      <c r="F7" s="44" t="s">
        <v>18</v>
      </c>
      <c r="G7" s="44">
        <v>20</v>
      </c>
      <c r="H7" s="45">
        <v>0</v>
      </c>
      <c r="I7" s="44">
        <v>0</v>
      </c>
    </row>
    <row r="8" s="32" customFormat="1" ht="16.5" spans="1:9">
      <c r="A8" s="40"/>
      <c r="B8" s="41"/>
      <c r="C8" s="46"/>
      <c r="D8" s="47"/>
      <c r="E8" s="46"/>
      <c r="F8" s="44" t="s">
        <v>19</v>
      </c>
      <c r="G8" s="44">
        <v>108</v>
      </c>
      <c r="H8" s="45">
        <v>0</v>
      </c>
      <c r="I8" s="44">
        <v>0</v>
      </c>
    </row>
    <row r="9" s="32" customFormat="1" ht="16.5" spans="1:9">
      <c r="A9" s="49"/>
      <c r="B9" s="50"/>
      <c r="C9" s="46"/>
      <c r="D9" s="47"/>
      <c r="E9" s="46"/>
      <c r="F9" s="51" t="s">
        <v>20</v>
      </c>
      <c r="G9" s="44">
        <f>G6*7</f>
        <v>75670</v>
      </c>
      <c r="H9" s="52">
        <v>0.04</v>
      </c>
      <c r="I9" s="51">
        <f>G9*H9</f>
        <v>3026.8</v>
      </c>
    </row>
    <row r="10" s="32" customFormat="1" ht="17.5" spans="1:9">
      <c r="A10" s="53"/>
      <c r="B10" s="53"/>
      <c r="C10" s="53"/>
      <c r="D10" s="53"/>
      <c r="E10" s="53"/>
      <c r="F10" s="53"/>
      <c r="G10" s="53"/>
      <c r="H10" s="53"/>
      <c r="I10" s="53">
        <f>SUM(I3:I9)</f>
        <v>17296</v>
      </c>
    </row>
    <row r="11" s="32" customFormat="1" ht="17.5" spans="1:9">
      <c r="A11" s="53"/>
      <c r="B11" s="53"/>
      <c r="C11" s="53"/>
      <c r="D11" s="53"/>
      <c r="E11" s="53"/>
      <c r="F11" s="53"/>
      <c r="G11" s="53"/>
      <c r="H11" s="53"/>
      <c r="I11" s="53"/>
    </row>
    <row r="12" ht="17.5" spans="1:9">
      <c r="A12" s="53"/>
      <c r="B12" s="53"/>
      <c r="C12" s="53"/>
      <c r="D12" s="53"/>
      <c r="E12" s="53"/>
      <c r="F12" s="53"/>
      <c r="G12" s="53"/>
      <c r="H12" s="53"/>
      <c r="I12" s="53"/>
    </row>
    <row r="13" ht="17.5" spans="1:9">
      <c r="A13" s="53"/>
      <c r="B13" s="53"/>
      <c r="C13" s="53"/>
      <c r="D13" s="53"/>
      <c r="E13" s="53"/>
      <c r="F13" s="53"/>
      <c r="G13" s="53"/>
      <c r="H13" s="53"/>
      <c r="I13" s="53"/>
    </row>
    <row r="14" ht="17.5" spans="1:9">
      <c r="A14" s="53"/>
      <c r="B14" s="53"/>
      <c r="C14" s="53"/>
      <c r="D14" s="53"/>
      <c r="E14" s="53"/>
      <c r="F14" s="53"/>
      <c r="G14" s="53"/>
      <c r="H14" s="53"/>
      <c r="I14" s="53"/>
    </row>
    <row r="15" ht="17.5" spans="1:9">
      <c r="A15" s="53"/>
      <c r="B15" s="53"/>
      <c r="C15" s="53"/>
      <c r="D15" s="53"/>
      <c r="E15" s="53"/>
      <c r="F15" s="53"/>
      <c r="G15" s="53"/>
      <c r="H15" s="53"/>
      <c r="I15" s="53"/>
    </row>
    <row r="16" ht="17.5" spans="1:9">
      <c r="A16" s="53"/>
      <c r="B16" s="53"/>
      <c r="C16" s="53"/>
      <c r="D16" s="53"/>
      <c r="E16" s="53"/>
      <c r="F16" s="53"/>
      <c r="G16" s="53"/>
      <c r="H16" s="53"/>
      <c r="I16" s="53"/>
    </row>
    <row r="17" ht="17.5" spans="1:9">
      <c r="A17" s="53"/>
      <c r="B17" s="53"/>
      <c r="C17" s="53"/>
      <c r="D17" s="53"/>
      <c r="E17" s="53"/>
      <c r="F17" s="53"/>
      <c r="G17" s="53"/>
      <c r="H17" s="53"/>
      <c r="I17" s="53"/>
    </row>
    <row r="18" ht="17.5" spans="1:9">
      <c r="A18" s="53"/>
      <c r="B18" s="53"/>
      <c r="C18" s="53"/>
      <c r="D18" s="53"/>
      <c r="E18" s="53"/>
      <c r="F18" s="53"/>
      <c r="G18" s="53"/>
      <c r="H18" s="53"/>
      <c r="I18" s="53"/>
    </row>
    <row r="19" ht="17.5" spans="1:9">
      <c r="A19" s="53"/>
      <c r="B19" s="53"/>
      <c r="C19" s="53"/>
      <c r="D19" s="53"/>
      <c r="E19" s="53"/>
      <c r="F19" s="53"/>
      <c r="G19" s="53"/>
      <c r="H19" s="53"/>
      <c r="I19" s="53"/>
    </row>
    <row r="20" ht="17.5" spans="1:9">
      <c r="A20" s="53"/>
      <c r="B20" s="53"/>
      <c r="C20" s="53"/>
      <c r="D20" s="53"/>
      <c r="E20" s="53"/>
      <c r="F20" s="53"/>
      <c r="G20" s="53"/>
      <c r="H20" s="53"/>
      <c r="I20" s="53"/>
    </row>
    <row r="21" ht="17.5" spans="1:9">
      <c r="A21" s="53"/>
      <c r="B21" s="53"/>
      <c r="C21" s="53"/>
      <c r="D21" s="53"/>
      <c r="E21" s="53"/>
      <c r="F21" s="53"/>
      <c r="G21" s="53"/>
      <c r="H21" s="53"/>
      <c r="I21" s="53"/>
    </row>
    <row r="22" ht="17.5" spans="1:9">
      <c r="A22" s="53"/>
      <c r="B22" s="53"/>
      <c r="C22" s="53"/>
      <c r="D22" s="53"/>
      <c r="E22" s="53"/>
      <c r="F22" s="53"/>
      <c r="G22" s="53"/>
      <c r="H22" s="53"/>
      <c r="I22" s="53"/>
    </row>
    <row r="23" ht="17.5" spans="1:9">
      <c r="A23" s="53"/>
      <c r="B23" s="53"/>
      <c r="C23" s="53"/>
      <c r="D23" s="53"/>
      <c r="E23" s="53"/>
      <c r="F23" s="53"/>
      <c r="G23" s="53"/>
      <c r="H23" s="53"/>
      <c r="I23" s="53"/>
    </row>
    <row r="24" ht="17.5" spans="1:9">
      <c r="A24" s="53"/>
      <c r="B24" s="53"/>
      <c r="C24" s="53"/>
      <c r="D24" s="53"/>
      <c r="E24" s="53"/>
      <c r="F24" s="53"/>
      <c r="G24" s="53"/>
      <c r="H24" s="53"/>
      <c r="I24" s="53"/>
    </row>
    <row r="25" ht="17.5" spans="1:9">
      <c r="A25" s="53"/>
      <c r="B25" s="53"/>
      <c r="C25" s="53"/>
      <c r="D25" s="53"/>
      <c r="E25" s="53"/>
      <c r="F25" s="53"/>
      <c r="G25" s="53"/>
      <c r="H25" s="53"/>
      <c r="I25" s="53"/>
    </row>
    <row r="26" ht="17.5" spans="1:9">
      <c r="A26" s="53"/>
      <c r="B26" s="53"/>
      <c r="C26" s="53"/>
      <c r="D26" s="53"/>
      <c r="E26" s="53"/>
      <c r="F26" s="53"/>
      <c r="G26" s="53"/>
      <c r="H26" s="53"/>
      <c r="I26" s="53"/>
    </row>
    <row r="27" ht="17.5" spans="1:9">
      <c r="A27" s="53"/>
      <c r="B27" s="53"/>
      <c r="C27" s="53"/>
      <c r="D27" s="53"/>
      <c r="E27" s="53"/>
      <c r="F27" s="53"/>
      <c r="G27" s="53"/>
      <c r="H27" s="53"/>
      <c r="I27" s="53"/>
    </row>
    <row r="28" ht="17.5" spans="1:9">
      <c r="A28" s="53"/>
      <c r="B28" s="53"/>
      <c r="C28" s="53"/>
      <c r="D28" s="53"/>
      <c r="E28" s="53"/>
      <c r="F28" s="53"/>
      <c r="G28" s="53"/>
      <c r="H28" s="53"/>
      <c r="I28" s="53"/>
    </row>
    <row r="29" ht="17.5" spans="1:9">
      <c r="A29" s="53"/>
      <c r="B29" s="53"/>
      <c r="C29" s="53"/>
      <c r="D29" s="53"/>
      <c r="E29" s="53"/>
      <c r="F29" s="53"/>
      <c r="G29" s="53"/>
      <c r="H29" s="53"/>
      <c r="I29" s="53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90" zoomScaleNormal="90" workbookViewId="0">
      <selection activeCell="E12" sqref="E12:E1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11.7181818181818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9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22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26" t="s">
        <v>8</v>
      </c>
      <c r="J2" s="27" t="s">
        <v>23</v>
      </c>
    </row>
    <row r="3" ht="32" customHeight="1" spans="1:10">
      <c r="A3" s="6">
        <v>45841</v>
      </c>
      <c r="B3" s="7">
        <v>45846</v>
      </c>
      <c r="C3" s="8" t="s">
        <v>24</v>
      </c>
      <c r="D3" s="9" t="s">
        <v>25</v>
      </c>
      <c r="E3" s="10" t="s">
        <v>26</v>
      </c>
      <c r="F3" s="8" t="s">
        <v>27</v>
      </c>
      <c r="G3" s="11" t="s">
        <v>14</v>
      </c>
      <c r="H3" s="11">
        <v>14500</v>
      </c>
      <c r="I3" s="28">
        <f>J3/H3</f>
        <v>0.241676551724138</v>
      </c>
      <c r="J3" s="29">
        <v>3504.31</v>
      </c>
    </row>
    <row r="4" spans="1:10">
      <c r="A4" s="12">
        <v>45909</v>
      </c>
      <c r="B4" s="12">
        <v>45930</v>
      </c>
      <c r="C4" s="13" t="s">
        <v>24</v>
      </c>
      <c r="D4" s="13">
        <v>40361</v>
      </c>
      <c r="E4" s="14" t="s">
        <v>28</v>
      </c>
      <c r="F4" s="15" t="s">
        <v>29</v>
      </c>
      <c r="G4" s="11" t="s">
        <v>14</v>
      </c>
      <c r="H4" s="11">
        <v>5000</v>
      </c>
      <c r="I4" s="30">
        <v>0.24</v>
      </c>
      <c r="J4" s="31">
        <f t="shared" ref="J4:J13" si="0">I4*H4</f>
        <v>1200</v>
      </c>
    </row>
    <row r="5" spans="1:10">
      <c r="A5" s="16"/>
      <c r="B5" s="16"/>
      <c r="C5" s="17"/>
      <c r="D5" s="17"/>
      <c r="E5" s="18"/>
      <c r="F5" s="19"/>
      <c r="G5" s="11" t="s">
        <v>16</v>
      </c>
      <c r="H5" s="11">
        <v>5000</v>
      </c>
      <c r="I5" s="30">
        <v>0</v>
      </c>
      <c r="J5" s="31">
        <f t="shared" si="0"/>
        <v>0</v>
      </c>
    </row>
    <row r="6" spans="1:10">
      <c r="A6" s="16"/>
      <c r="B6" s="20"/>
      <c r="C6" s="17"/>
      <c r="D6" s="17"/>
      <c r="E6" s="18"/>
      <c r="F6" s="19"/>
      <c r="G6" s="11" t="s">
        <v>30</v>
      </c>
      <c r="H6" s="11">
        <v>5000</v>
      </c>
      <c r="I6" s="30">
        <v>0.09</v>
      </c>
      <c r="J6" s="31">
        <f t="shared" si="0"/>
        <v>450</v>
      </c>
    </row>
    <row r="7" spans="1:10">
      <c r="A7" s="16"/>
      <c r="B7" s="21">
        <v>45918</v>
      </c>
      <c r="C7" s="17"/>
      <c r="D7" s="17"/>
      <c r="E7" s="18"/>
      <c r="F7" s="19"/>
      <c r="G7" s="11" t="s">
        <v>31</v>
      </c>
      <c r="H7" s="11">
        <f>5000*4</f>
        <v>20000</v>
      </c>
      <c r="I7" s="30">
        <v>0.04</v>
      </c>
      <c r="J7" s="31">
        <f t="shared" si="0"/>
        <v>800</v>
      </c>
    </row>
    <row r="8" spans="1:10">
      <c r="A8" s="16"/>
      <c r="B8" s="12">
        <v>45920</v>
      </c>
      <c r="C8" s="17"/>
      <c r="D8" s="17"/>
      <c r="E8" s="18"/>
      <c r="F8" s="19"/>
      <c r="G8" s="11" t="s">
        <v>32</v>
      </c>
      <c r="H8" s="11">
        <f>2500*1.05</f>
        <v>2625</v>
      </c>
      <c r="I8" s="30">
        <v>1.02</v>
      </c>
      <c r="J8" s="31">
        <f t="shared" si="0"/>
        <v>2677.5</v>
      </c>
    </row>
    <row r="9" spans="1:10">
      <c r="A9" s="16"/>
      <c r="B9" s="16"/>
      <c r="C9" s="17"/>
      <c r="D9" s="17"/>
      <c r="E9" s="18"/>
      <c r="F9" s="19"/>
      <c r="G9" s="11" t="s">
        <v>33</v>
      </c>
      <c r="H9" s="22">
        <f>H8*0.01</f>
        <v>26.25</v>
      </c>
      <c r="I9" s="30">
        <v>0</v>
      </c>
      <c r="J9" s="31">
        <f t="shared" si="0"/>
        <v>0</v>
      </c>
    </row>
    <row r="10" spans="1:10">
      <c r="A10" s="16"/>
      <c r="B10" s="16"/>
      <c r="C10" s="17"/>
      <c r="D10" s="17"/>
      <c r="E10" s="18"/>
      <c r="F10" s="19"/>
      <c r="G10" s="11" t="s">
        <v>34</v>
      </c>
      <c r="H10" s="11">
        <f>2500*1.05</f>
        <v>2625</v>
      </c>
      <c r="I10" s="30">
        <v>1.02</v>
      </c>
      <c r="J10" s="31">
        <f t="shared" si="0"/>
        <v>2677.5</v>
      </c>
    </row>
    <row r="11" spans="1:10">
      <c r="A11" s="20"/>
      <c r="B11" s="20"/>
      <c r="C11" s="23"/>
      <c r="D11" s="23"/>
      <c r="E11" s="24"/>
      <c r="F11" s="25"/>
      <c r="G11" s="11" t="s">
        <v>35</v>
      </c>
      <c r="H11" s="22">
        <f>H10*0.01</f>
        <v>26.25</v>
      </c>
      <c r="I11" s="30">
        <v>0</v>
      </c>
      <c r="J11" s="31">
        <f t="shared" si="0"/>
        <v>0</v>
      </c>
    </row>
    <row r="12" spans="1:10">
      <c r="A12" s="21">
        <v>45950</v>
      </c>
      <c r="B12" s="21"/>
      <c r="C12" s="9" t="s">
        <v>24</v>
      </c>
      <c r="D12" s="9" t="s">
        <v>36</v>
      </c>
      <c r="E12" s="10" t="s">
        <v>37</v>
      </c>
      <c r="F12" s="8" t="s">
        <v>38</v>
      </c>
      <c r="G12" s="11" t="s">
        <v>32</v>
      </c>
      <c r="H12" s="11">
        <v>35</v>
      </c>
      <c r="I12" s="30">
        <v>1.02</v>
      </c>
      <c r="J12" s="31">
        <f t="shared" si="0"/>
        <v>35.7</v>
      </c>
    </row>
    <row r="13" spans="1:10">
      <c r="A13" s="21"/>
      <c r="B13" s="21"/>
      <c r="C13" s="9"/>
      <c r="D13" s="9"/>
      <c r="E13" s="10"/>
      <c r="F13" s="8"/>
      <c r="G13" s="11" t="s">
        <v>34</v>
      </c>
      <c r="H13" s="11">
        <v>35</v>
      </c>
      <c r="I13" s="30">
        <v>1.02</v>
      </c>
      <c r="J13" s="31">
        <f t="shared" si="0"/>
        <v>35.7</v>
      </c>
    </row>
    <row r="15" spans="10:10">
      <c r="J15" s="1">
        <f>SUM(J3:J14)</f>
        <v>11380.71</v>
      </c>
    </row>
  </sheetData>
  <autoFilter xmlns:etc="http://www.wps.cn/officeDocument/2017/etCustomData" ref="A1:J13" etc:filterBottomFollowUsedRange="0">
    <extLst/>
  </autoFilter>
  <mergeCells count="14">
    <mergeCell ref="A1:I1"/>
    <mergeCell ref="A4:A11"/>
    <mergeCell ref="A12:A13"/>
    <mergeCell ref="B4:B6"/>
    <mergeCell ref="B8:B11"/>
    <mergeCell ref="B12:B13"/>
    <mergeCell ref="C4:C11"/>
    <mergeCell ref="C12:C13"/>
    <mergeCell ref="D4:D11"/>
    <mergeCell ref="D12:D13"/>
    <mergeCell ref="E4:E11"/>
    <mergeCell ref="E12:E13"/>
    <mergeCell ref="F4:F11"/>
    <mergeCell ref="F12:F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2025-3月已开票</vt:lpstr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2025-10-20T03:21:21Z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</Properties>
</file>