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大正" sheetId="1" r:id="rId1"/>
    <sheet name="正信" sheetId="2" r:id="rId2"/>
    <sheet name="杰健" sheetId="3" r:id="rId3"/>
    <sheet name="凯莱" sheetId="4" r:id="rId4"/>
    <sheet name="圣琪" sheetId="6" r:id="rId5"/>
  </sheets>
  <definedNames>
    <definedName name="_xlnm._FilterDatabase" localSheetId="0" hidden="1">大正!$A$1:$H$8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<sst xmlns="http://schemas.openxmlformats.org/spreadsheetml/2006/main" count="101" uniqueCount="43">
  <si>
    <t>上海睿颢5月份辅料对账单（吉胜达）</t>
  </si>
  <si>
    <t>发货日期</t>
  </si>
  <si>
    <t>PO号</t>
  </si>
  <si>
    <t>睿颢合同号</t>
  </si>
  <si>
    <t>款号</t>
  </si>
  <si>
    <t>品名</t>
  </si>
  <si>
    <t>数量(片）</t>
  </si>
  <si>
    <t>单价</t>
  </si>
  <si>
    <t>金额(RMB)</t>
  </si>
  <si>
    <t>SDSTR050  新奥</t>
  </si>
  <si>
    <t>5028/411翻单7</t>
  </si>
  <si>
    <t>35379-ND 黑色主标 字母码  产地中国-602/250色用</t>
  </si>
  <si>
    <r>
      <rPr>
        <sz val="14"/>
        <color theme="1"/>
        <rFont val="宋体"/>
        <charset val="0"/>
        <scheme val="minor"/>
      </rPr>
      <t>STR</t>
    </r>
    <r>
      <rPr>
        <sz val="14"/>
        <color theme="1"/>
        <rFont val="宋体"/>
        <charset val="134"/>
        <scheme val="minor"/>
      </rPr>
      <t>洗标（白底黑字胶带）</t>
    </r>
    <r>
      <rPr>
        <sz val="14"/>
        <color theme="1"/>
        <rFont val="宋体"/>
        <charset val="0"/>
        <scheme val="minor"/>
      </rPr>
      <t>25*125mm  2</t>
    </r>
    <r>
      <rPr>
        <sz val="14"/>
        <color theme="1"/>
        <rFont val="宋体"/>
        <charset val="134"/>
        <scheme val="minor"/>
      </rPr>
      <t>页</t>
    </r>
  </si>
  <si>
    <t>RCSTRST001-透明尺码贴</t>
  </si>
  <si>
    <t>36085-ND 价格牌 +价格贴  FEDRIGONIINSPIRA NERO MISTERO 250 Gr + 250 Gr</t>
  </si>
  <si>
    <t>MRZCALL034-210mm-STR子弹头黑色吊粒</t>
  </si>
  <si>
    <t>x</t>
  </si>
  <si>
    <t>SDSTR047</t>
  </si>
  <si>
    <t>STHTP25073-手写挂牌-160*81mm</t>
  </si>
  <si>
    <t>合计</t>
  </si>
  <si>
    <t>SDSTR041 工厂：正信</t>
  </si>
  <si>
    <t>5134/411翻单3</t>
  </si>
  <si>
    <t>35379-ND 黑色主标 字母码  产地中国525色用</t>
  </si>
  <si>
    <t>STR洗标（白底黑字胶带）25*125mm  2页</t>
  </si>
  <si>
    <t>白色胶带空白洗标</t>
  </si>
  <si>
    <r>
      <rPr>
        <sz val="14"/>
        <color theme="1"/>
        <rFont val="宋体"/>
        <charset val="0"/>
        <scheme val="minor"/>
      </rPr>
      <t>MRZCALL034</t>
    </r>
    <r>
      <rPr>
        <sz val="14"/>
        <color indexed="8"/>
        <rFont val="宋体"/>
        <charset val="134"/>
        <scheme val="minor"/>
      </rPr>
      <t>子弹头吊粒</t>
    </r>
    <r>
      <rPr>
        <sz val="14"/>
        <color theme="1"/>
        <rFont val="宋体"/>
        <charset val="0"/>
        <scheme val="minor"/>
      </rPr>
      <t xml:space="preserve">-210mm </t>
    </r>
    <r>
      <rPr>
        <sz val="14"/>
        <color indexed="8"/>
        <rFont val="宋体"/>
        <charset val="134"/>
        <scheme val="minor"/>
      </rPr>
      <t>黑色</t>
    </r>
  </si>
  <si>
    <r>
      <rPr>
        <sz val="14"/>
        <rFont val="宋体"/>
        <charset val="134"/>
        <scheme val="minor"/>
      </rPr>
      <t>RCSTRST001-透明尺码贴-</t>
    </r>
    <r>
      <rPr>
        <sz val="14"/>
        <color theme="1"/>
        <rFont val="宋体"/>
        <charset val="134"/>
        <scheme val="minor"/>
      </rPr>
      <t>PO88429用</t>
    </r>
  </si>
  <si>
    <t>STHTP25085-35740 ND -价格牌 + 价格贴  FEDRIGONI LIFE ECO 100 300 Gr</t>
  </si>
  <si>
    <t>SDSTR039 工厂：杰健</t>
  </si>
  <si>
    <t>5028/411翻单3</t>
  </si>
  <si>
    <t>RCSTRST001-透明尺码贴-XS尺码</t>
  </si>
  <si>
    <t>SDSTR040 工厂：杰健</t>
  </si>
  <si>
    <t>5028/411翻单4</t>
  </si>
  <si>
    <t>35379-ND 黑色主标 字母码  产地中国-602色用</t>
  </si>
  <si>
    <t>SDSTR043 工厂：杰健</t>
  </si>
  <si>
    <t>X</t>
  </si>
  <si>
    <t>RCSTRST001-透明尺码贴-xs250-S200</t>
  </si>
  <si>
    <t>SDSTR038  工厂：凯莱</t>
  </si>
  <si>
    <t>5028/411翻单2</t>
  </si>
  <si>
    <t>35378-ND 白色主标 字母码  产地中国-650/530色用</t>
  </si>
  <si>
    <t>SDSTR037 工厂：圣琪</t>
  </si>
  <si>
    <t>5035/410翻单1</t>
  </si>
  <si>
    <t>35378-ND 白色主标 字母码  产地中国-210/004色用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</si>
</sst>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&quot;￥&quot;#,##0.0000;&quot;￥&quot;\-#,##0.0000"/>
    <numFmt numFmtId="182" formatCode="&quot;￥&quot;#,##0.000;&quot;￥&quot;\-#,##0.000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0"/>
      <scheme val="minor"/>
    </font>
    <font>
      <sz val="14"/>
      <name val="宋体"/>
      <charset val="134"/>
      <scheme val="minor"/>
    </font>
    <font>
      <sz val="14"/>
      <color theme="1"/>
      <name val="宋体"/>
      <charset val="0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indexed="8"/>
      <name val="宋体"/>
      <charset val="0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181" fontId="4" fillId="2" borderId="1" xfId="49" applyNumberFormat="1" applyFont="1" applyFill="1" applyBorder="1" applyAlignment="1">
      <alignment horizontal="center" vertical="center"/>
    </xf>
    <xf numFmtId="182" fontId="4" fillId="2" borderId="1" xfId="49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2" fontId="4" fillId="3" borderId="0" xfId="49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82" fontId="6" fillId="2" borderId="1" xfId="49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CE4D3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85" zoomScaleNormal="85" workbookViewId="0">
      <selection activeCell="C8" sqref="C8"/>
    </sheetView>
  </sheetViews>
  <sheetFormatPr defaultColWidth="8.72727272727273" defaultRowHeight="17.5" outlineLevelCol="7"/>
  <cols>
    <col min="1" max="1" width="15.0909090909091" style="33" customWidth="1"/>
    <col min="2" max="2" width="8.09090909090909" style="34" customWidth="1"/>
    <col min="3" max="3" width="13.8" style="33" customWidth="1"/>
    <col min="4" max="4" width="20.3090909090909" style="33" customWidth="1"/>
    <col min="5" max="5" width="101" style="33" customWidth="1"/>
    <col min="6" max="6" width="14.0909090909091" style="33" customWidth="1"/>
    <col min="7" max="7" width="10.7272727272727" style="33" customWidth="1"/>
    <col min="8" max="8" width="17.9090909090909" style="33" customWidth="1"/>
    <col min="9" max="9" width="17.7272727272727" style="32" customWidth="1"/>
    <col min="10" max="11" width="10.6363636363636" style="32"/>
    <col min="12" max="16384" width="8.72727272727273" style="32"/>
  </cols>
  <sheetData>
    <row r="1" s="32" customFormat="1" ht="27.5" spans="1:8">
      <c r="A1" s="1" t="s">
        <v>0</v>
      </c>
      <c r="B1" s="2"/>
      <c r="C1" s="1"/>
      <c r="D1" s="1"/>
      <c r="E1" s="1"/>
      <c r="F1" s="1"/>
      <c r="G1" s="1"/>
      <c r="H1" s="1"/>
    </row>
    <row r="2" s="32" customFormat="1" spans="1:8">
      <c r="A2" s="35" t="s">
        <v>1</v>
      </c>
      <c r="B2" s="36" t="s">
        <v>2</v>
      </c>
      <c r="C2" s="35" t="s">
        <v>3</v>
      </c>
      <c r="D2" s="35" t="s">
        <v>4</v>
      </c>
      <c r="E2" s="36" t="s">
        <v>5</v>
      </c>
      <c r="F2" s="37" t="s">
        <v>6</v>
      </c>
      <c r="G2" s="38" t="s">
        <v>7</v>
      </c>
      <c r="H2" s="39" t="s">
        <v>8</v>
      </c>
    </row>
    <row r="3" spans="1:8">
      <c r="A3" s="8">
        <v>45930</v>
      </c>
      <c r="B3" s="9">
        <v>91729</v>
      </c>
      <c r="C3" s="40" t="s">
        <v>9</v>
      </c>
      <c r="D3" s="40" t="s">
        <v>10</v>
      </c>
      <c r="E3" s="10" t="s">
        <v>11</v>
      </c>
      <c r="F3" s="11">
        <v>18900</v>
      </c>
      <c r="G3" s="13">
        <v>0.25</v>
      </c>
      <c r="H3" s="13">
        <f t="shared" ref="H3:H8" si="0">F3*G3</f>
        <v>4725</v>
      </c>
    </row>
    <row r="4" spans="1:8">
      <c r="A4" s="8">
        <v>45928</v>
      </c>
      <c r="B4" s="9"/>
      <c r="C4" s="40"/>
      <c r="D4" s="40"/>
      <c r="E4" s="14" t="s">
        <v>12</v>
      </c>
      <c r="F4" s="15">
        <v>37800</v>
      </c>
      <c r="G4" s="13">
        <v>0.06</v>
      </c>
      <c r="H4" s="13">
        <f t="shared" si="0"/>
        <v>2268</v>
      </c>
    </row>
    <row r="5" spans="1:8">
      <c r="A5" s="8">
        <v>45940</v>
      </c>
      <c r="B5" s="9"/>
      <c r="C5" s="40"/>
      <c r="D5" s="40"/>
      <c r="E5" s="16" t="s">
        <v>13</v>
      </c>
      <c r="F5" s="11">
        <v>18900</v>
      </c>
      <c r="G5" s="13">
        <v>0.1</v>
      </c>
      <c r="H5" s="13">
        <f t="shared" si="0"/>
        <v>1890</v>
      </c>
    </row>
    <row r="6" spans="1:8">
      <c r="A6" s="8">
        <v>45940</v>
      </c>
      <c r="B6" s="9"/>
      <c r="C6" s="40"/>
      <c r="D6" s="40"/>
      <c r="E6" s="14" t="s">
        <v>14</v>
      </c>
      <c r="F6" s="11">
        <v>18900</v>
      </c>
      <c r="G6" s="13">
        <v>0.69</v>
      </c>
      <c r="H6" s="13">
        <f t="shared" si="0"/>
        <v>13041</v>
      </c>
    </row>
    <row r="7" spans="1:8">
      <c r="A7" s="8">
        <v>45940</v>
      </c>
      <c r="B7" s="9"/>
      <c r="C7" s="40"/>
      <c r="D7" s="40"/>
      <c r="E7" s="14" t="s">
        <v>15</v>
      </c>
      <c r="F7" s="11">
        <v>18900</v>
      </c>
      <c r="G7" s="13">
        <v>0.085</v>
      </c>
      <c r="H7" s="13">
        <f t="shared" si="0"/>
        <v>1606.5</v>
      </c>
    </row>
    <row r="8" spans="1:8">
      <c r="A8" s="8">
        <v>45919</v>
      </c>
      <c r="B8" s="25" t="s">
        <v>16</v>
      </c>
      <c r="C8" s="41" t="s">
        <v>17</v>
      </c>
      <c r="D8" s="41" t="s">
        <v>16</v>
      </c>
      <c r="E8" s="41" t="s">
        <v>18</v>
      </c>
      <c r="F8" s="15">
        <v>2000</v>
      </c>
      <c r="G8" s="13">
        <v>0.38</v>
      </c>
      <c r="H8" s="13">
        <f t="shared" si="0"/>
        <v>760</v>
      </c>
    </row>
    <row r="11" spans="7:8">
      <c r="G11" s="17" t="s">
        <v>19</v>
      </c>
      <c r="H11" s="17">
        <f>SUM(H3:H10)</f>
        <v>24290.5</v>
      </c>
    </row>
  </sheetData>
  <autoFilter xmlns:etc="http://www.wps.cn/officeDocument/2017/etCustomData" ref="A1:H8" etc:filterBottomFollowUsedRange="0">
    <extLst/>
  </autoFilter>
  <mergeCells count="4">
    <mergeCell ref="A1:H1"/>
    <mergeCell ref="B3:B7"/>
    <mergeCell ref="C3:C7"/>
    <mergeCell ref="D3:D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85" zoomScaleNormal="85" workbookViewId="0">
      <selection activeCell="E28" sqref="E28"/>
    </sheetView>
  </sheetViews>
  <sheetFormatPr defaultColWidth="9" defaultRowHeight="21" outlineLevelCol="7"/>
  <cols>
    <col min="1" max="1" width="15.6363636363636" style="28" customWidth="1"/>
    <col min="2" max="2" width="11.9818181818182" style="29" customWidth="1"/>
    <col min="3" max="3" width="14.4363636363636" style="28" customWidth="1"/>
    <col min="4" max="4" width="20" style="28" customWidth="1"/>
    <col min="5" max="5" width="92.5454545454545" style="28" customWidth="1"/>
    <col min="6" max="6" width="15.6363636363636" style="28" customWidth="1"/>
    <col min="7" max="7" width="14" style="28" customWidth="1"/>
    <col min="8" max="8" width="18.9090909090909" style="28" customWidth="1"/>
  </cols>
  <sheetData>
    <row r="1" spans="1:8">
      <c r="A1" s="19" t="s">
        <v>0</v>
      </c>
      <c r="B1" s="30"/>
      <c r="C1" s="19"/>
      <c r="D1" s="19"/>
      <c r="E1" s="19"/>
      <c r="F1" s="19"/>
      <c r="G1" s="19"/>
      <c r="H1" s="19"/>
    </row>
    <row r="2" spans="1:8">
      <c r="A2" s="20" t="s">
        <v>1</v>
      </c>
      <c r="B2" s="21" t="s">
        <v>2</v>
      </c>
      <c r="C2" s="20" t="s">
        <v>3</v>
      </c>
      <c r="D2" s="20" t="s">
        <v>4</v>
      </c>
      <c r="E2" s="21" t="s">
        <v>5</v>
      </c>
      <c r="F2" s="22" t="s">
        <v>6</v>
      </c>
      <c r="G2" s="23" t="s">
        <v>7</v>
      </c>
      <c r="H2" s="24" t="s">
        <v>8</v>
      </c>
    </row>
    <row r="3" ht="17.5" spans="1:8">
      <c r="A3" s="8">
        <v>45870</v>
      </c>
      <c r="B3" s="26">
        <v>88429</v>
      </c>
      <c r="C3" s="26" t="s">
        <v>20</v>
      </c>
      <c r="D3" s="9" t="s">
        <v>21</v>
      </c>
      <c r="E3" s="10" t="s">
        <v>22</v>
      </c>
      <c r="F3" s="15">
        <v>12594</v>
      </c>
      <c r="G3" s="13">
        <v>0.25</v>
      </c>
      <c r="H3" s="13">
        <f t="shared" ref="H3:H8" si="0">F3*G3</f>
        <v>3148.5</v>
      </c>
    </row>
    <row r="4" ht="17.5" spans="1:8">
      <c r="A4" s="8">
        <v>45870</v>
      </c>
      <c r="B4" s="26"/>
      <c r="C4" s="26"/>
      <c r="D4" s="9"/>
      <c r="E4" s="14" t="s">
        <v>23</v>
      </c>
      <c r="F4" s="15">
        <v>25188</v>
      </c>
      <c r="G4" s="31">
        <v>0.06</v>
      </c>
      <c r="H4" s="13">
        <f t="shared" si="0"/>
        <v>1511.28</v>
      </c>
    </row>
    <row r="5" ht="17.5" spans="1:8">
      <c r="A5" s="8">
        <v>45870</v>
      </c>
      <c r="B5" s="26"/>
      <c r="C5" s="26"/>
      <c r="D5" s="9"/>
      <c r="E5" s="3" t="s">
        <v>24</v>
      </c>
      <c r="F5" s="15">
        <v>12594</v>
      </c>
      <c r="G5" s="13">
        <v>0.05</v>
      </c>
      <c r="H5" s="13">
        <f t="shared" si="0"/>
        <v>629.7</v>
      </c>
    </row>
    <row r="6" ht="17.5" spans="1:8">
      <c r="A6" s="8">
        <v>45877</v>
      </c>
      <c r="B6" s="26"/>
      <c r="C6" s="26"/>
      <c r="D6" s="9"/>
      <c r="E6" s="14" t="s">
        <v>25</v>
      </c>
      <c r="F6" s="11">
        <v>12594</v>
      </c>
      <c r="G6" s="13">
        <v>0.085</v>
      </c>
      <c r="H6" s="13">
        <f t="shared" si="0"/>
        <v>1070.49</v>
      </c>
    </row>
    <row r="7" ht="17.5" spans="1:8">
      <c r="A7" s="8">
        <v>45877</v>
      </c>
      <c r="B7" s="26"/>
      <c r="C7" s="26"/>
      <c r="D7" s="9"/>
      <c r="E7" s="16" t="s">
        <v>26</v>
      </c>
      <c r="F7" s="11">
        <v>12594</v>
      </c>
      <c r="G7" s="13">
        <v>0.1</v>
      </c>
      <c r="H7" s="13">
        <f t="shared" si="0"/>
        <v>1259.4</v>
      </c>
    </row>
    <row r="8" ht="17.5" spans="1:8">
      <c r="A8" s="8">
        <v>45877</v>
      </c>
      <c r="B8" s="26"/>
      <c r="C8" s="26"/>
      <c r="D8" s="9"/>
      <c r="E8" s="14" t="s">
        <v>27</v>
      </c>
      <c r="F8" s="11">
        <v>12594</v>
      </c>
      <c r="G8" s="13">
        <v>0.23</v>
      </c>
      <c r="H8" s="13">
        <f t="shared" si="0"/>
        <v>2896.62</v>
      </c>
    </row>
    <row r="10" spans="7:8">
      <c r="G10" s="17" t="s">
        <v>19</v>
      </c>
      <c r="H10" s="17">
        <f>SUM(H3:H9)</f>
        <v>10515.99</v>
      </c>
    </row>
  </sheetData>
  <mergeCells count="4">
    <mergeCell ref="A1:H1"/>
    <mergeCell ref="B3:B8"/>
    <mergeCell ref="C3:C8"/>
    <mergeCell ref="D3:D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85" zoomScaleNormal="85" workbookViewId="0">
      <selection activeCell="D19" sqref="D19"/>
    </sheetView>
  </sheetViews>
  <sheetFormatPr defaultColWidth="9" defaultRowHeight="21" outlineLevelCol="7"/>
  <cols>
    <col min="1" max="1" width="15.6363636363636" style="28" customWidth="1"/>
    <col min="2" max="2" width="9.18181818181818" style="28" customWidth="1"/>
    <col min="3" max="3" width="14.1181818181818" style="28" customWidth="1"/>
    <col min="4" max="4" width="21.9272727272727" style="28" customWidth="1"/>
    <col min="5" max="5" width="115.454545454545" style="28" customWidth="1"/>
    <col min="6" max="6" width="15.6363636363636" style="28" customWidth="1"/>
    <col min="7" max="7" width="14" style="28" customWidth="1"/>
    <col min="8" max="8" width="18.9090909090909" style="28" customWidth="1"/>
  </cols>
  <sheetData>
    <row r="1" spans="1:8">
      <c r="A1" s="19" t="s">
        <v>0</v>
      </c>
      <c r="B1" s="19"/>
      <c r="C1" s="19"/>
      <c r="D1" s="19"/>
      <c r="E1" s="19"/>
      <c r="F1" s="19"/>
      <c r="G1" s="19"/>
      <c r="H1" s="19"/>
    </row>
    <row r="2" spans="1:8">
      <c r="A2" s="20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2" t="s">
        <v>6</v>
      </c>
      <c r="G2" s="23" t="s">
        <v>7</v>
      </c>
      <c r="H2" s="24" t="s">
        <v>8</v>
      </c>
    </row>
    <row r="3" ht="17.5" spans="1:8">
      <c r="A3" s="8">
        <v>45869</v>
      </c>
      <c r="B3" s="26">
        <v>88036</v>
      </c>
      <c r="C3" s="26" t="s">
        <v>28</v>
      </c>
      <c r="D3" s="26" t="s">
        <v>29</v>
      </c>
      <c r="E3" s="10" t="s">
        <v>11</v>
      </c>
      <c r="F3" s="11">
        <v>15746</v>
      </c>
      <c r="G3" s="13">
        <v>0.25</v>
      </c>
      <c r="H3" s="13">
        <f t="shared" ref="H3:H13" si="0">F3*G3</f>
        <v>3936.5</v>
      </c>
    </row>
    <row r="4" ht="17.5" spans="1:8">
      <c r="A4" s="8">
        <v>45867</v>
      </c>
      <c r="B4" s="26"/>
      <c r="C4" s="26"/>
      <c r="D4" s="26"/>
      <c r="E4" s="14" t="s">
        <v>12</v>
      </c>
      <c r="F4" s="15">
        <v>58784</v>
      </c>
      <c r="G4" s="13">
        <v>0.06</v>
      </c>
      <c r="H4" s="13">
        <f t="shared" si="0"/>
        <v>3527.04</v>
      </c>
    </row>
    <row r="5" ht="17.5" spans="1:8">
      <c r="A5" s="8">
        <v>45864</v>
      </c>
      <c r="B5" s="26"/>
      <c r="C5" s="26"/>
      <c r="D5" s="26"/>
      <c r="E5" s="3" t="s">
        <v>30</v>
      </c>
      <c r="F5" s="11">
        <v>1080</v>
      </c>
      <c r="G5" s="13">
        <v>0.1</v>
      </c>
      <c r="H5" s="13">
        <f t="shared" si="0"/>
        <v>108</v>
      </c>
    </row>
    <row r="6" ht="17.5" spans="1:8">
      <c r="A6" s="8">
        <v>45882</v>
      </c>
      <c r="B6" s="26"/>
      <c r="C6" s="26"/>
      <c r="D6" s="26"/>
      <c r="E6" s="14" t="s">
        <v>14</v>
      </c>
      <c r="F6" s="11">
        <v>29392</v>
      </c>
      <c r="G6" s="13">
        <v>0.69</v>
      </c>
      <c r="H6" s="13">
        <f t="shared" si="0"/>
        <v>20280.48</v>
      </c>
    </row>
    <row r="7" ht="17.5" spans="1:8">
      <c r="A7" s="8">
        <v>45882</v>
      </c>
      <c r="B7" s="26"/>
      <c r="C7" s="26"/>
      <c r="D7" s="26"/>
      <c r="E7" s="14" t="s">
        <v>25</v>
      </c>
      <c r="F7" s="11">
        <v>29392</v>
      </c>
      <c r="G7" s="13">
        <v>0.085</v>
      </c>
      <c r="H7" s="13">
        <f t="shared" si="0"/>
        <v>2498.32</v>
      </c>
    </row>
    <row r="8" ht="17.5" spans="1:8">
      <c r="A8" s="8">
        <v>45869</v>
      </c>
      <c r="B8" s="25">
        <v>88383</v>
      </c>
      <c r="C8" s="26" t="s">
        <v>31</v>
      </c>
      <c r="D8" s="26" t="s">
        <v>32</v>
      </c>
      <c r="E8" s="10" t="s">
        <v>33</v>
      </c>
      <c r="F8" s="11">
        <v>6298</v>
      </c>
      <c r="G8" s="13">
        <v>0.25</v>
      </c>
      <c r="H8" s="13">
        <f t="shared" si="0"/>
        <v>1574.5</v>
      </c>
    </row>
    <row r="9" ht="17.5" spans="1:8">
      <c r="A9" s="8">
        <v>45867</v>
      </c>
      <c r="B9" s="25"/>
      <c r="C9" s="26"/>
      <c r="D9" s="26"/>
      <c r="E9" s="14" t="s">
        <v>12</v>
      </c>
      <c r="F9" s="15">
        <v>12596</v>
      </c>
      <c r="G9" s="13">
        <v>0.06</v>
      </c>
      <c r="H9" s="13">
        <f t="shared" si="0"/>
        <v>755.76</v>
      </c>
    </row>
    <row r="10" ht="17.5" spans="1:8">
      <c r="A10" s="8">
        <v>45864</v>
      </c>
      <c r="B10" s="25"/>
      <c r="C10" s="26"/>
      <c r="D10" s="26"/>
      <c r="E10" s="16" t="s">
        <v>30</v>
      </c>
      <c r="F10" s="11">
        <v>1700</v>
      </c>
      <c r="G10" s="13">
        <v>0.1</v>
      </c>
      <c r="H10" s="13">
        <f t="shared" si="0"/>
        <v>170</v>
      </c>
    </row>
    <row r="11" ht="17.5" spans="1:8">
      <c r="A11" s="8">
        <v>45887</v>
      </c>
      <c r="B11" s="25"/>
      <c r="C11" s="26"/>
      <c r="D11" s="26"/>
      <c r="E11" s="14" t="s">
        <v>14</v>
      </c>
      <c r="F11" s="11">
        <v>6298</v>
      </c>
      <c r="G11" s="13">
        <v>0.69</v>
      </c>
      <c r="H11" s="13">
        <f t="shared" si="0"/>
        <v>4345.62</v>
      </c>
    </row>
    <row r="12" ht="17.5" spans="1:8">
      <c r="A12" s="8">
        <v>45887</v>
      </c>
      <c r="B12" s="25"/>
      <c r="C12" s="26"/>
      <c r="D12" s="26"/>
      <c r="E12" s="14" t="s">
        <v>25</v>
      </c>
      <c r="F12" s="11">
        <v>6298</v>
      </c>
      <c r="G12" s="13">
        <v>0.085</v>
      </c>
      <c r="H12" s="13">
        <f t="shared" si="0"/>
        <v>535.33</v>
      </c>
    </row>
    <row r="13" ht="35" spans="1:8">
      <c r="A13" s="8">
        <v>45885</v>
      </c>
      <c r="B13" s="25" t="s">
        <v>16</v>
      </c>
      <c r="C13" s="26" t="s">
        <v>34</v>
      </c>
      <c r="D13" s="9" t="s">
        <v>35</v>
      </c>
      <c r="E13" s="16" t="s">
        <v>36</v>
      </c>
      <c r="F13" s="11">
        <v>1450</v>
      </c>
      <c r="G13" s="13">
        <v>0.1</v>
      </c>
      <c r="H13" s="13">
        <f t="shared" si="0"/>
        <v>145</v>
      </c>
    </row>
    <row r="14" ht="14" spans="1:8">
      <c r="A14"/>
      <c r="B14"/>
      <c r="C14"/>
      <c r="D14"/>
      <c r="E14"/>
      <c r="F14"/>
      <c r="G14"/>
      <c r="H14"/>
    </row>
    <row r="15" ht="14" spans="1:8">
      <c r="A15"/>
      <c r="B15"/>
      <c r="C15"/>
      <c r="D15"/>
      <c r="E15"/>
      <c r="F15"/>
      <c r="G15"/>
      <c r="H15"/>
    </row>
    <row r="16" ht="14" spans="1:8">
      <c r="A16"/>
      <c r="B16"/>
      <c r="C16"/>
      <c r="D16"/>
      <c r="E16"/>
      <c r="F16"/>
      <c r="G16"/>
      <c r="H16"/>
    </row>
    <row r="17" ht="17.5" spans="1:8">
      <c r="A17"/>
      <c r="B17"/>
      <c r="C17"/>
      <c r="D17"/>
      <c r="E17"/>
      <c r="F17"/>
      <c r="G17" s="17" t="s">
        <v>19</v>
      </c>
      <c r="H17" s="17">
        <f>SUM(H3:H16)</f>
        <v>37876.55</v>
      </c>
    </row>
    <row r="18" ht="14" spans="1:8">
      <c r="A18"/>
      <c r="B18"/>
      <c r="C18"/>
      <c r="D18"/>
      <c r="E18"/>
      <c r="F18"/>
      <c r="G18"/>
      <c r="H18"/>
    </row>
  </sheetData>
  <mergeCells count="7">
    <mergeCell ref="A1:H1"/>
    <mergeCell ref="B3:B7"/>
    <mergeCell ref="B8:B12"/>
    <mergeCell ref="C3:C7"/>
    <mergeCell ref="C8:C12"/>
    <mergeCell ref="D3:D7"/>
    <mergeCell ref="D8:D1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85" zoomScaleNormal="85" workbookViewId="0">
      <selection activeCell="E10" sqref="E10"/>
    </sheetView>
  </sheetViews>
  <sheetFormatPr defaultColWidth="8.72727272727273" defaultRowHeight="25.5" outlineLevelCol="7"/>
  <cols>
    <col min="1" max="1" width="15.6363636363636" style="18" customWidth="1"/>
    <col min="2" max="2" width="17" style="18" customWidth="1"/>
    <col min="3" max="3" width="14.2181818181818" style="18" customWidth="1"/>
    <col min="4" max="4" width="18.1818181818182" style="18" customWidth="1"/>
    <col min="5" max="5" width="115.454545454545" style="18" customWidth="1"/>
    <col min="6" max="6" width="15.6363636363636" style="18" customWidth="1"/>
    <col min="7" max="7" width="14" style="18" customWidth="1"/>
    <col min="8" max="8" width="20.5454545454545" style="18" customWidth="1"/>
  </cols>
  <sheetData>
    <row r="1" ht="21" spans="1:8">
      <c r="A1" s="19" t="s">
        <v>0</v>
      </c>
      <c r="B1" s="19"/>
      <c r="C1" s="19"/>
      <c r="D1" s="19"/>
      <c r="E1" s="19"/>
      <c r="F1" s="19"/>
      <c r="G1" s="19"/>
      <c r="H1" s="19"/>
    </row>
    <row r="2" ht="21" spans="1:8">
      <c r="A2" s="20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2" t="s">
        <v>6</v>
      </c>
      <c r="G2" s="23" t="s">
        <v>7</v>
      </c>
      <c r="H2" s="24" t="s">
        <v>8</v>
      </c>
    </row>
    <row r="3" ht="17.5" spans="1:8">
      <c r="A3" s="8">
        <v>45869</v>
      </c>
      <c r="B3" s="25">
        <v>87644</v>
      </c>
      <c r="C3" s="26" t="s">
        <v>37</v>
      </c>
      <c r="D3" s="27" t="s">
        <v>38</v>
      </c>
      <c r="E3" s="10" t="s">
        <v>39</v>
      </c>
      <c r="F3" s="11">
        <v>10496</v>
      </c>
      <c r="G3" s="12">
        <v>0.25</v>
      </c>
      <c r="H3" s="13">
        <f>F3*G3</f>
        <v>2624</v>
      </c>
    </row>
    <row r="4" ht="17.5" spans="1:8">
      <c r="A4" s="8">
        <v>45867</v>
      </c>
      <c r="B4" s="25"/>
      <c r="C4" s="26"/>
      <c r="D4" s="27"/>
      <c r="E4" s="14" t="s">
        <v>12</v>
      </c>
      <c r="F4" s="15">
        <v>20992</v>
      </c>
      <c r="G4" s="13">
        <v>0.06</v>
      </c>
      <c r="H4" s="13">
        <f>F4*G4</f>
        <v>1259.52</v>
      </c>
    </row>
    <row r="5" ht="17.5" spans="1:8">
      <c r="A5" s="8">
        <v>45864</v>
      </c>
      <c r="B5" s="25"/>
      <c r="C5" s="26"/>
      <c r="D5" s="27"/>
      <c r="E5" s="16" t="s">
        <v>13</v>
      </c>
      <c r="F5" s="11">
        <v>10496</v>
      </c>
      <c r="G5" s="13">
        <v>0.1</v>
      </c>
      <c r="H5" s="13">
        <f>F5*G5</f>
        <v>1049.6</v>
      </c>
    </row>
    <row r="6" ht="17.5" spans="1:8">
      <c r="A6" s="8">
        <v>45880</v>
      </c>
      <c r="B6" s="25"/>
      <c r="C6" s="26"/>
      <c r="D6" s="27"/>
      <c r="E6" s="14" t="s">
        <v>14</v>
      </c>
      <c r="F6" s="11">
        <v>10496</v>
      </c>
      <c r="G6" s="13">
        <v>0.69</v>
      </c>
      <c r="H6" s="13">
        <f>F6*G6</f>
        <v>7242.24</v>
      </c>
    </row>
    <row r="7" ht="17.5" spans="1:8">
      <c r="A7" s="8">
        <v>45880</v>
      </c>
      <c r="B7" s="25"/>
      <c r="C7" s="26"/>
      <c r="D7" s="27"/>
      <c r="E7" s="14" t="s">
        <v>25</v>
      </c>
      <c r="F7" s="11">
        <v>10496</v>
      </c>
      <c r="G7" s="13">
        <v>0.085</v>
      </c>
      <c r="H7" s="13">
        <f>F7*G7</f>
        <v>892.16</v>
      </c>
    </row>
    <row r="9" spans="7:8">
      <c r="G9" s="17" t="s">
        <v>19</v>
      </c>
      <c r="H9" s="17">
        <f>SUM(H3:H8)</f>
        <v>13067.52</v>
      </c>
    </row>
  </sheetData>
  <mergeCells count="4">
    <mergeCell ref="A1:H1"/>
    <mergeCell ref="B3:B7"/>
    <mergeCell ref="C3:C7"/>
    <mergeCell ref="D3:D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zoomScale="85" zoomScaleNormal="85" workbookViewId="0">
      <selection activeCell="E24" sqref="E24"/>
    </sheetView>
  </sheetViews>
  <sheetFormatPr defaultColWidth="8.72727272727273" defaultRowHeight="14" outlineLevelCol="7"/>
  <cols>
    <col min="1" max="1" width="13.6363636363636" customWidth="1"/>
    <col min="2" max="2" width="8.09090909090909" customWidth="1"/>
    <col min="3" max="3" width="14.4545454545455" customWidth="1"/>
    <col min="4" max="4" width="17.3636363636364" customWidth="1"/>
    <col min="5" max="5" width="101" customWidth="1"/>
    <col min="6" max="6" width="13.6363636363636" customWidth="1"/>
    <col min="7" max="7" width="12.1818181818182" customWidth="1"/>
    <col min="8" max="8" width="17.9090909090909" customWidth="1"/>
  </cols>
  <sheetData>
    <row r="1" ht="27.5" spans="1:8">
      <c r="A1" s="1" t="s">
        <v>0</v>
      </c>
      <c r="B1" s="2"/>
      <c r="C1" s="1"/>
      <c r="D1" s="1"/>
      <c r="E1" s="1"/>
      <c r="F1" s="1"/>
      <c r="G1" s="1"/>
      <c r="H1" s="1"/>
    </row>
    <row r="2" ht="17.5" spans="1:8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ht="17.5" spans="1:8">
      <c r="A3" s="8">
        <v>45869</v>
      </c>
      <c r="B3" s="9">
        <v>81556</v>
      </c>
      <c r="C3" s="9" t="s">
        <v>40</v>
      </c>
      <c r="D3" s="9" t="s">
        <v>41</v>
      </c>
      <c r="E3" s="10" t="s">
        <v>42</v>
      </c>
      <c r="F3" s="11">
        <v>21000</v>
      </c>
      <c r="G3" s="12">
        <v>0.25</v>
      </c>
      <c r="H3" s="13">
        <f>F3*G3</f>
        <v>5250</v>
      </c>
    </row>
    <row r="4" ht="17.5" spans="1:8">
      <c r="A4" s="8">
        <v>45866</v>
      </c>
      <c r="B4" s="9"/>
      <c r="C4" s="9"/>
      <c r="D4" s="9"/>
      <c r="E4" s="14" t="s">
        <v>12</v>
      </c>
      <c r="F4" s="15">
        <v>42000</v>
      </c>
      <c r="G4" s="13">
        <v>0.06</v>
      </c>
      <c r="H4" s="13">
        <f>F4*G4</f>
        <v>2520</v>
      </c>
    </row>
    <row r="5" ht="17.5" spans="1:8">
      <c r="A5" s="8">
        <v>45870</v>
      </c>
      <c r="B5" s="9"/>
      <c r="C5" s="9"/>
      <c r="D5" s="9"/>
      <c r="E5" s="16" t="s">
        <v>13</v>
      </c>
      <c r="F5" s="11">
        <v>14260</v>
      </c>
      <c r="G5" s="13">
        <v>0.1</v>
      </c>
      <c r="H5" s="13">
        <f>F5*G5</f>
        <v>1426</v>
      </c>
    </row>
    <row r="6" ht="17.5" spans="1:8">
      <c r="A6" s="8">
        <v>45883</v>
      </c>
      <c r="B6" s="9"/>
      <c r="C6" s="9"/>
      <c r="D6" s="9"/>
      <c r="E6" s="14" t="s">
        <v>14</v>
      </c>
      <c r="F6" s="11">
        <v>21000</v>
      </c>
      <c r="G6" s="13">
        <v>0.69</v>
      </c>
      <c r="H6" s="13">
        <f>F6*G6</f>
        <v>14490</v>
      </c>
    </row>
    <row r="7" ht="17.5" spans="1:8">
      <c r="A7" s="8">
        <v>45883</v>
      </c>
      <c r="B7" s="9"/>
      <c r="C7" s="9"/>
      <c r="D7" s="9"/>
      <c r="E7" s="14" t="s">
        <v>25</v>
      </c>
      <c r="F7" s="11">
        <v>21000</v>
      </c>
      <c r="G7" s="13">
        <v>0.085</v>
      </c>
      <c r="H7" s="13">
        <f>F7*G7</f>
        <v>1785</v>
      </c>
    </row>
    <row r="10" ht="17.5" spans="7:8">
      <c r="G10" s="17" t="s">
        <v>19</v>
      </c>
      <c r="H10" s="17">
        <f>SUM(H3:H9)</f>
        <v>25471</v>
      </c>
    </row>
  </sheetData>
  <mergeCells count="4">
    <mergeCell ref="A1:H1"/>
    <mergeCell ref="B3:B7"/>
    <mergeCell ref="C3:C7"/>
    <mergeCell ref="D3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大正</vt:lpstr>
      <vt:lpstr>正信</vt:lpstr>
      <vt:lpstr>杰健</vt:lpstr>
      <vt:lpstr>凯莱</vt:lpstr>
      <vt:lpstr>圣琪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2025-10-29T08:08:30Z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F68BFCA930904CE7A82940AF0BFE0AF8_13</vt:lpwstr>
  </property>
</Properties>
</file>