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externalReferences>
    <externalReference r:id="rId2"/>
  </externalReferences>
  <definedNames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<sst xmlns="http://schemas.openxmlformats.org/spreadsheetml/2006/main" count="127" uniqueCount="70">
  <si>
    <t>单据编号RC#</t>
  </si>
  <si>
    <t>睿颢合同号</t>
  </si>
  <si>
    <t>下单时间</t>
  </si>
  <si>
    <t>客户</t>
  </si>
  <si>
    <t>客户联系人</t>
  </si>
  <si>
    <t>Production
项目名称</t>
  </si>
  <si>
    <t>INDITEX BRAND 品牌</t>
  </si>
  <si>
    <t>客户PO号</t>
  </si>
  <si>
    <t>GtoP Code
规格型号</t>
  </si>
  <si>
    <t>尺寸(cm)
SIZE(cm)</t>
  </si>
  <si>
    <t>QUANTITY
数量(个)</t>
  </si>
  <si>
    <t>UNIT PRICE 
单价</t>
  </si>
  <si>
    <t>Total Amount
总金额</t>
  </si>
  <si>
    <t>RC-107539</t>
  </si>
  <si>
    <t>PBYM7437</t>
  </si>
  <si>
    <t>翔天</t>
  </si>
  <si>
    <t>Alisa</t>
  </si>
  <si>
    <t>自封袋</t>
  </si>
  <si>
    <t>LEFTIES</t>
  </si>
  <si>
    <t>SAMIR 上衣  5904/597款  14233-K</t>
  </si>
  <si>
    <t>2.3丝</t>
  </si>
  <si>
    <t>48x46+5</t>
  </si>
  <si>
    <t>JAGGER 裤子  5924/599款  14580-K</t>
  </si>
  <si>
    <t>45x43+5</t>
  </si>
  <si>
    <t>RC-107955</t>
  </si>
  <si>
    <t>PBYM7438</t>
  </si>
  <si>
    <t>衬板</t>
  </si>
  <si>
    <t>300g 单面白 圆角</t>
  </si>
  <si>
    <t>26*30</t>
  </si>
  <si>
    <t>RC-108157</t>
  </si>
  <si>
    <t>BXYM7439</t>
  </si>
  <si>
    <t>纸箱</t>
  </si>
  <si>
    <t>GTOP400</t>
  </si>
  <si>
    <t>58*38*40</t>
  </si>
  <si>
    <t>运费：</t>
  </si>
  <si>
    <t>RC-111360</t>
  </si>
  <si>
    <t>PBYM8165</t>
  </si>
  <si>
    <t>AXTLEFT229</t>
  </si>
  <si>
    <t>5904/597 Samir overshirt</t>
  </si>
  <si>
    <t>LTPRL24024 黑色聚酯丝网印字洗标 25*120MM 2页</t>
  </si>
  <si>
    <t>LTPRL24025 黑色聚酯空白洗标 25*120mm</t>
  </si>
  <si>
    <t>WLRMWVN001 男装芯片织标 男上装 39*39mm 两边折</t>
  </si>
  <si>
    <t>WLRMWVN001 男装芯片织标 男上装 加3%损耗</t>
  </si>
  <si>
    <t>WLRMWVN001 男装芯片织标 男上装 免费损耗</t>
  </si>
  <si>
    <t>WLRMWVN001 男装芯片织标 男上装 大货样--每个尺码 10个</t>
  </si>
  <si>
    <t>LFTWOL231117B REGULAR FIT黑色织标</t>
  </si>
  <si>
    <t>LTHTP24126 男装彩色价格牌 男上装</t>
  </si>
  <si>
    <t>LTSK24001 红色价格贴31*12mm</t>
  </si>
  <si>
    <t>LTSK40002 蓝色价格贴37*20mm</t>
  </si>
  <si>
    <t>LEALLLPO03 最新黑色吊绳（80%cotton bci 20%recycled pes）</t>
  </si>
  <si>
    <t>AXTLEFT229-1</t>
  </si>
  <si>
    <t>WLRMWVN001 男装芯片织标 男上装 39*39mm 两边折 XXL</t>
  </si>
  <si>
    <t>AXTLEFT230</t>
  </si>
  <si>
    <t>5924/599 Jagger pant</t>
  </si>
  <si>
    <t>LTPRL24024 黑色聚酯丝网印字洗标 25*120MM 3页</t>
  </si>
  <si>
    <t>WLRMWVNO02 WOVEN LABEL 20X85mm 男下装</t>
  </si>
  <si>
    <t>WLRMWVNO02 WOVEN LABEL 20X85mm 男下装 加3%损耗</t>
  </si>
  <si>
    <t>WLRMWVNO02 WOVEN LABEL 20X85mm 男下装 免费损耗</t>
  </si>
  <si>
    <t>WLRMWVNO02 WOVEN LABEL 20X85mm 男下装 大货样--每个尺码 10个</t>
  </si>
  <si>
    <t>LFTWOL231117B SLIM FIT黑色织标</t>
  </si>
  <si>
    <t>LTHTP24126 男装彩色价格牌 男下装</t>
  </si>
  <si>
    <t>LTYK25005 男装腰卡 70*100mm</t>
  </si>
  <si>
    <t>AXTLEFT230-1</t>
  </si>
  <si>
    <t>LTPRL24024 黑色聚酯丝网印字洗标 25*120MM--只要第一页</t>
  </si>
  <si>
    <t>AXTLEFT230-2</t>
  </si>
  <si>
    <t>总计：</t>
  </si>
  <si>
    <t>商标和挂牌开票金额目前是</t>
  </si>
  <si>
    <t>衬板纸箱胶袋应该开票：</t>
  </si>
  <si>
    <t>32049元</t>
  </si>
  <si>
    <t>总金额应该是开81406.86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</si>
</sst>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/d;@"/>
    <numFmt numFmtId="178" formatCode="0.000_ 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178" fontId="2" fillId="4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7" fontId="8" fillId="4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886460</xdr:colOff>
      <xdr:row>63</xdr:row>
      <xdr:rowOff>174625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2810" y="9213850"/>
          <a:ext cx="14401800" cy="355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70</xdr:row>
      <xdr:rowOff>168910</xdr:rowOff>
    </xdr:from>
    <xdr:to>
      <xdr:col>11</xdr:col>
      <xdr:colOff>27305</xdr:colOff>
      <xdr:row>93</xdr:row>
      <xdr:rowOff>91440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14100810"/>
          <a:ext cx="15321915" cy="4075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zoomScale="55" zoomScaleNormal="55" topLeftCell="B28" workbookViewId="0">
      <selection activeCell="M43" sqref="M43"/>
    </sheetView>
  </sheetViews>
  <sheetFormatPr defaultColWidth="8.89090909090909" defaultRowHeight="14"/>
  <cols>
    <col min="1" max="1" width="12.7818181818182" customWidth="1"/>
    <col min="2" max="2" width="20.6545454545455" customWidth="1"/>
    <col min="3" max="7" width="12.7818181818182" customWidth="1"/>
    <col min="8" max="8" width="57.6363636363636" customWidth="1"/>
    <col min="9" max="9" width="12.7818181818182" customWidth="1"/>
    <col min="10" max="10" width="38.5090909090909" customWidth="1"/>
    <col min="11" max="11" width="12.7818181818182" customWidth="1"/>
    <col min="12" max="12" width="24.4545454545455" customWidth="1"/>
    <col min="13" max="13" width="23.4727272727273" customWidth="1"/>
    <col min="14" max="14" width="9.54545454545454"/>
  </cols>
  <sheetData>
    <row r="1" ht="49.5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3" t="s">
        <v>11</v>
      </c>
      <c r="M1" s="24" t="s">
        <v>12</v>
      </c>
    </row>
    <row r="2" ht="18" customHeight="1" spans="1:13">
      <c r="A2" s="2" t="s">
        <v>13</v>
      </c>
      <c r="B2" s="3" t="s">
        <v>14</v>
      </c>
      <c r="C2" s="4">
        <v>45918</v>
      </c>
      <c r="D2" s="3" t="s">
        <v>15</v>
      </c>
      <c r="E2" s="2" t="s">
        <v>16</v>
      </c>
      <c r="F2" s="5" t="s">
        <v>17</v>
      </c>
      <c r="G2" s="3" t="s">
        <v>18</v>
      </c>
      <c r="H2" s="6" t="s">
        <v>19</v>
      </c>
      <c r="I2" s="3" t="s">
        <v>20</v>
      </c>
      <c r="J2" s="25" t="s">
        <v>21</v>
      </c>
      <c r="K2" s="3">
        <v>9182</v>
      </c>
      <c r="L2" s="26">
        <v>0.315</v>
      </c>
      <c r="M2" s="26">
        <v>2892.33</v>
      </c>
    </row>
    <row r="3" ht="18" customHeight="1" spans="1:13">
      <c r="A3" s="2"/>
      <c r="B3" s="3"/>
      <c r="C3" s="4"/>
      <c r="D3" s="3"/>
      <c r="E3" s="2"/>
      <c r="F3" s="5" t="s">
        <v>17</v>
      </c>
      <c r="G3" s="3" t="s">
        <v>18</v>
      </c>
      <c r="H3" s="6" t="s">
        <v>22</v>
      </c>
      <c r="I3" s="3" t="s">
        <v>20</v>
      </c>
      <c r="J3" s="27" t="s">
        <v>23</v>
      </c>
      <c r="K3" s="3">
        <v>7880</v>
      </c>
      <c r="L3" s="26">
        <v>0.284</v>
      </c>
      <c r="M3" s="26">
        <v>2237.92</v>
      </c>
    </row>
    <row r="4" ht="18" customHeight="1" spans="1:13">
      <c r="A4" s="2" t="s">
        <v>24</v>
      </c>
      <c r="B4" s="3" t="s">
        <v>25</v>
      </c>
      <c r="C4" s="4">
        <v>45918</v>
      </c>
      <c r="D4" s="3" t="s">
        <v>15</v>
      </c>
      <c r="E4" s="2" t="s">
        <v>16</v>
      </c>
      <c r="F4" s="3" t="s">
        <v>26</v>
      </c>
      <c r="G4" s="3" t="s">
        <v>18</v>
      </c>
      <c r="H4" s="6" t="s">
        <v>19</v>
      </c>
      <c r="I4" s="28" t="s">
        <v>27</v>
      </c>
      <c r="J4" s="27" t="s">
        <v>28</v>
      </c>
      <c r="K4" s="3">
        <v>16800</v>
      </c>
      <c r="L4" s="26">
        <v>0.29</v>
      </c>
      <c r="M4" s="26">
        <v>4872</v>
      </c>
    </row>
    <row r="5" ht="18" customHeight="1" spans="1:13">
      <c r="A5" s="2"/>
      <c r="B5" s="3"/>
      <c r="C5" s="4"/>
      <c r="D5" s="3"/>
      <c r="E5" s="2"/>
      <c r="F5" s="3" t="s">
        <v>26</v>
      </c>
      <c r="G5" s="3" t="s">
        <v>18</v>
      </c>
      <c r="H5" s="6" t="s">
        <v>22</v>
      </c>
      <c r="I5" s="28" t="s">
        <v>27</v>
      </c>
      <c r="J5" s="27" t="s">
        <v>28</v>
      </c>
      <c r="K5" s="3">
        <v>16065</v>
      </c>
      <c r="L5" s="26">
        <v>0.29</v>
      </c>
      <c r="M5" s="26">
        <v>4658.85</v>
      </c>
    </row>
    <row r="6" ht="18" customHeight="1" spans="1:13">
      <c r="A6" s="2" t="s">
        <v>29</v>
      </c>
      <c r="B6" s="3" t="s">
        <v>30</v>
      </c>
      <c r="C6" s="4">
        <v>45918</v>
      </c>
      <c r="D6" s="3" t="s">
        <v>15</v>
      </c>
      <c r="E6" s="7" t="s">
        <v>16</v>
      </c>
      <c r="F6" s="3" t="s">
        <v>31</v>
      </c>
      <c r="G6" s="3" t="s">
        <v>18</v>
      </c>
      <c r="H6" s="6" t="s">
        <v>19</v>
      </c>
      <c r="I6" s="28" t="s">
        <v>32</v>
      </c>
      <c r="J6" s="3" t="s">
        <v>33</v>
      </c>
      <c r="K6" s="27">
        <v>668</v>
      </c>
      <c r="L6" s="26">
        <v>10.11</v>
      </c>
      <c r="M6" s="26">
        <v>6753.48</v>
      </c>
    </row>
    <row r="7" ht="18" customHeight="1" spans="1:13">
      <c r="A7" s="2"/>
      <c r="B7" s="3"/>
      <c r="C7" s="4"/>
      <c r="D7" s="3"/>
      <c r="E7" s="7"/>
      <c r="F7" s="3" t="s">
        <v>31</v>
      </c>
      <c r="G7" s="8" t="s">
        <v>18</v>
      </c>
      <c r="H7" s="9" t="s">
        <v>22</v>
      </c>
      <c r="I7" s="28" t="s">
        <v>32</v>
      </c>
      <c r="J7" s="3" t="s">
        <v>33</v>
      </c>
      <c r="K7" s="3">
        <v>556</v>
      </c>
      <c r="L7" s="26">
        <v>10.11</v>
      </c>
      <c r="M7" s="26">
        <v>5621.16</v>
      </c>
    </row>
    <row r="8" ht="18" customHeight="1" spans="1:13">
      <c r="A8" s="2"/>
      <c r="B8" s="3"/>
      <c r="C8" s="4"/>
      <c r="D8" s="3"/>
      <c r="E8" s="7"/>
      <c r="F8" s="3"/>
      <c r="G8" s="10"/>
      <c r="H8" s="11"/>
      <c r="I8" s="28"/>
      <c r="J8" s="3"/>
      <c r="K8" s="3"/>
      <c r="L8" s="29" t="s">
        <v>34</v>
      </c>
      <c r="M8" s="29">
        <v>4980</v>
      </c>
    </row>
    <row r="9" ht="18" customHeight="1" spans="1:13">
      <c r="A9" s="7" t="s">
        <v>35</v>
      </c>
      <c r="B9" s="3" t="s">
        <v>36</v>
      </c>
      <c r="C9" s="4">
        <v>45958</v>
      </c>
      <c r="D9" s="12" t="s">
        <v>15</v>
      </c>
      <c r="E9" s="12" t="s">
        <v>16</v>
      </c>
      <c r="F9" s="5" t="s">
        <v>17</v>
      </c>
      <c r="G9" s="3" t="s">
        <v>18</v>
      </c>
      <c r="H9" s="6" t="s">
        <v>19</v>
      </c>
      <c r="I9" s="3" t="s">
        <v>20</v>
      </c>
      <c r="J9" s="25" t="s">
        <v>21</v>
      </c>
      <c r="K9" s="3">
        <v>200</v>
      </c>
      <c r="L9" s="26">
        <v>0.315</v>
      </c>
      <c r="M9" s="26">
        <v>63</v>
      </c>
    </row>
    <row r="10" ht="18" customHeight="1" spans="1:13">
      <c r="A10" s="13"/>
      <c r="B10" s="8"/>
      <c r="C10" s="14"/>
      <c r="D10" s="15"/>
      <c r="E10" s="15"/>
      <c r="F10" s="16" t="s">
        <v>17</v>
      </c>
      <c r="G10" s="8" t="s">
        <v>18</v>
      </c>
      <c r="H10" s="9" t="s">
        <v>22</v>
      </c>
      <c r="I10" s="8" t="s">
        <v>20</v>
      </c>
      <c r="J10" s="30" t="s">
        <v>23</v>
      </c>
      <c r="K10" s="8">
        <v>160</v>
      </c>
      <c r="L10" s="31">
        <v>0.284</v>
      </c>
      <c r="M10" s="31">
        <v>45.44</v>
      </c>
    </row>
    <row r="11" ht="15" spans="1:13">
      <c r="A11" s="17"/>
      <c r="B11" s="18" t="s">
        <v>37</v>
      </c>
      <c r="C11" s="19">
        <v>45899</v>
      </c>
      <c r="D11" s="12" t="s">
        <v>15</v>
      </c>
      <c r="E11" s="20" t="s">
        <v>16</v>
      </c>
      <c r="F11" s="17"/>
      <c r="G11" s="17"/>
      <c r="H11" s="21" t="s">
        <v>38</v>
      </c>
      <c r="I11" s="20" t="s">
        <v>39</v>
      </c>
      <c r="J11" s="20"/>
      <c r="K11" s="20">
        <v>32000</v>
      </c>
      <c r="L11" s="20">
        <v>0.09</v>
      </c>
      <c r="M11" s="32">
        <f t="shared" ref="M11:M42" si="0">L11*K11</f>
        <v>2880</v>
      </c>
    </row>
    <row r="12" ht="15" spans="1:13">
      <c r="A12" s="17"/>
      <c r="B12" s="18"/>
      <c r="C12" s="19"/>
      <c r="D12" s="12"/>
      <c r="E12" s="20"/>
      <c r="F12" s="17"/>
      <c r="G12" s="17"/>
      <c r="H12" s="21"/>
      <c r="I12" s="20" t="s">
        <v>40</v>
      </c>
      <c r="J12" s="20"/>
      <c r="K12" s="20">
        <v>16000</v>
      </c>
      <c r="L12" s="20">
        <v>0.09</v>
      </c>
      <c r="M12" s="32">
        <f t="shared" si="0"/>
        <v>1440</v>
      </c>
    </row>
    <row r="13" ht="15" spans="1:13">
      <c r="A13" s="17"/>
      <c r="B13" s="22"/>
      <c r="C13" s="19"/>
      <c r="D13" s="12"/>
      <c r="E13" s="20"/>
      <c r="F13" s="17"/>
      <c r="G13" s="17"/>
      <c r="H13" s="21"/>
      <c r="I13" s="20" t="s">
        <v>41</v>
      </c>
      <c r="J13" s="20"/>
      <c r="K13" s="20">
        <v>16000</v>
      </c>
      <c r="L13" s="20">
        <v>0.7495</v>
      </c>
      <c r="M13" s="32">
        <f t="shared" si="0"/>
        <v>11992</v>
      </c>
    </row>
    <row r="14" ht="15" spans="1:13">
      <c r="A14" s="17"/>
      <c r="B14" s="22"/>
      <c r="C14" s="19"/>
      <c r="D14" s="12"/>
      <c r="E14" s="20"/>
      <c r="F14" s="17"/>
      <c r="G14" s="17"/>
      <c r="H14" s="21"/>
      <c r="I14" s="20" t="s">
        <v>42</v>
      </c>
      <c r="J14" s="20"/>
      <c r="K14" s="20">
        <v>480</v>
      </c>
      <c r="L14" s="20">
        <v>0.7495</v>
      </c>
      <c r="M14" s="32">
        <f t="shared" si="0"/>
        <v>359.76</v>
      </c>
    </row>
    <row r="15" ht="15" spans="1:13">
      <c r="A15" s="17"/>
      <c r="B15" s="22"/>
      <c r="C15" s="19"/>
      <c r="D15" s="12"/>
      <c r="E15" s="20"/>
      <c r="F15" s="17"/>
      <c r="G15" s="17"/>
      <c r="H15" s="21"/>
      <c r="I15" s="20" t="s">
        <v>43</v>
      </c>
      <c r="J15" s="20"/>
      <c r="K15" s="20">
        <v>160</v>
      </c>
      <c r="L15" s="20">
        <v>0</v>
      </c>
      <c r="M15" s="32">
        <f t="shared" si="0"/>
        <v>0</v>
      </c>
    </row>
    <row r="16" ht="15" spans="1:13">
      <c r="A16" s="17"/>
      <c r="B16" s="22"/>
      <c r="C16" s="19"/>
      <c r="D16" s="12"/>
      <c r="E16" s="20"/>
      <c r="F16" s="17"/>
      <c r="G16" s="17"/>
      <c r="H16" s="21"/>
      <c r="I16" s="20"/>
      <c r="J16" s="20" t="s">
        <v>44</v>
      </c>
      <c r="K16" s="20">
        <v>60</v>
      </c>
      <c r="L16" s="20">
        <v>0</v>
      </c>
      <c r="M16" s="32">
        <f t="shared" si="0"/>
        <v>0</v>
      </c>
    </row>
    <row r="17" ht="15" spans="1:13">
      <c r="A17" s="17"/>
      <c r="B17" s="22"/>
      <c r="C17" s="19"/>
      <c r="D17" s="12"/>
      <c r="E17" s="20"/>
      <c r="F17" s="17"/>
      <c r="G17" s="17"/>
      <c r="H17" s="21"/>
      <c r="I17" s="20"/>
      <c r="J17" s="20" t="s">
        <v>45</v>
      </c>
      <c r="K17" s="20">
        <v>16000</v>
      </c>
      <c r="L17" s="20">
        <v>0.09</v>
      </c>
      <c r="M17" s="32">
        <f t="shared" si="0"/>
        <v>1440</v>
      </c>
    </row>
    <row r="18" ht="15" spans="1:13">
      <c r="A18" s="17"/>
      <c r="B18" s="18"/>
      <c r="C18" s="19"/>
      <c r="D18" s="12"/>
      <c r="E18" s="20"/>
      <c r="F18" s="17"/>
      <c r="G18" s="17"/>
      <c r="H18" s="21"/>
      <c r="I18" s="20"/>
      <c r="J18" s="20" t="s">
        <v>46</v>
      </c>
      <c r="K18" s="20">
        <v>16000</v>
      </c>
      <c r="L18" s="20">
        <v>0.25</v>
      </c>
      <c r="M18" s="32">
        <f t="shared" si="0"/>
        <v>4000</v>
      </c>
    </row>
    <row r="19" ht="15" spans="1:13">
      <c r="A19" s="17"/>
      <c r="B19" s="18"/>
      <c r="C19" s="19"/>
      <c r="D19" s="12"/>
      <c r="E19" s="20"/>
      <c r="F19" s="17"/>
      <c r="G19" s="17"/>
      <c r="H19" s="21"/>
      <c r="I19" s="20"/>
      <c r="J19" s="20" t="s">
        <v>47</v>
      </c>
      <c r="K19" s="20">
        <v>16000</v>
      </c>
      <c r="L19" s="20">
        <v>0</v>
      </c>
      <c r="M19" s="32">
        <f t="shared" si="0"/>
        <v>0</v>
      </c>
    </row>
    <row r="20" ht="15" spans="1:13">
      <c r="A20" s="17"/>
      <c r="B20" s="18"/>
      <c r="C20" s="19"/>
      <c r="D20" s="12"/>
      <c r="E20" s="20"/>
      <c r="F20" s="17"/>
      <c r="G20" s="17"/>
      <c r="H20" s="21"/>
      <c r="I20" s="20"/>
      <c r="J20" s="20" t="s">
        <v>48</v>
      </c>
      <c r="K20" s="20">
        <v>16000</v>
      </c>
      <c r="L20" s="20">
        <v>0</v>
      </c>
      <c r="M20" s="32">
        <f t="shared" si="0"/>
        <v>0</v>
      </c>
    </row>
    <row r="21" ht="15" spans="1:13">
      <c r="A21" s="17"/>
      <c r="B21" s="18"/>
      <c r="C21" s="19"/>
      <c r="D21" s="12"/>
      <c r="E21" s="20"/>
      <c r="F21" s="17"/>
      <c r="G21" s="17"/>
      <c r="H21" s="21"/>
      <c r="I21" s="20"/>
      <c r="J21" s="20" t="s">
        <v>49</v>
      </c>
      <c r="K21" s="20">
        <v>16000</v>
      </c>
      <c r="L21" s="20">
        <v>0.09</v>
      </c>
      <c r="M21" s="32">
        <f t="shared" si="0"/>
        <v>1440</v>
      </c>
    </row>
    <row r="22" ht="15" spans="1:13">
      <c r="A22" s="17"/>
      <c r="B22" s="22" t="s">
        <v>50</v>
      </c>
      <c r="C22" s="19">
        <v>45957</v>
      </c>
      <c r="D22" s="12" t="s">
        <v>15</v>
      </c>
      <c r="E22" s="20" t="s">
        <v>16</v>
      </c>
      <c r="F22" s="17"/>
      <c r="G22" s="17"/>
      <c r="H22" s="21" t="s">
        <v>38</v>
      </c>
      <c r="I22" s="20"/>
      <c r="J22" s="20" t="s">
        <v>51</v>
      </c>
      <c r="K22" s="20">
        <v>10</v>
      </c>
      <c r="L22" s="20">
        <v>0.7495</v>
      </c>
      <c r="M22" s="32">
        <f t="shared" si="0"/>
        <v>7.495</v>
      </c>
    </row>
    <row r="23" ht="15" spans="1:13">
      <c r="A23" s="17"/>
      <c r="B23" s="18" t="s">
        <v>52</v>
      </c>
      <c r="C23" s="19">
        <v>45899</v>
      </c>
      <c r="D23" s="12" t="s">
        <v>15</v>
      </c>
      <c r="E23" s="20" t="s">
        <v>16</v>
      </c>
      <c r="F23" s="17"/>
      <c r="G23" s="17"/>
      <c r="H23" s="21" t="s">
        <v>53</v>
      </c>
      <c r="I23" s="20"/>
      <c r="J23" s="20" t="s">
        <v>54</v>
      </c>
      <c r="K23" s="20">
        <v>45000</v>
      </c>
      <c r="L23" s="20">
        <v>0.09</v>
      </c>
      <c r="M23" s="32">
        <f t="shared" si="0"/>
        <v>4050</v>
      </c>
    </row>
    <row r="24" ht="15" spans="1:13">
      <c r="A24" s="17"/>
      <c r="B24" s="22"/>
      <c r="C24" s="19"/>
      <c r="D24" s="12"/>
      <c r="E24" s="20"/>
      <c r="F24" s="17"/>
      <c r="G24" s="17"/>
      <c r="H24" s="21"/>
      <c r="I24" s="20"/>
      <c r="J24" s="20" t="s">
        <v>55</v>
      </c>
      <c r="K24" s="20">
        <v>15000</v>
      </c>
      <c r="L24" s="20">
        <v>0.7757</v>
      </c>
      <c r="M24" s="32">
        <f t="shared" si="0"/>
        <v>11635.5</v>
      </c>
    </row>
    <row r="25" ht="15" spans="1:13">
      <c r="A25" s="17"/>
      <c r="B25" s="22"/>
      <c r="C25" s="19"/>
      <c r="D25" s="12"/>
      <c r="E25" s="20"/>
      <c r="F25" s="17"/>
      <c r="G25" s="17"/>
      <c r="H25" s="21"/>
      <c r="I25" s="20"/>
      <c r="J25" s="20" t="s">
        <v>56</v>
      </c>
      <c r="K25" s="20">
        <v>450</v>
      </c>
      <c r="L25" s="20">
        <v>0.7757</v>
      </c>
      <c r="M25" s="32">
        <f t="shared" si="0"/>
        <v>349.065</v>
      </c>
    </row>
    <row r="26" ht="15" spans="1:13">
      <c r="A26" s="17"/>
      <c r="B26" s="22"/>
      <c r="C26" s="19"/>
      <c r="D26" s="12"/>
      <c r="E26" s="20"/>
      <c r="F26" s="17"/>
      <c r="G26" s="17"/>
      <c r="H26" s="21"/>
      <c r="I26" s="20"/>
      <c r="J26" s="20" t="s">
        <v>57</v>
      </c>
      <c r="K26" s="20">
        <v>150</v>
      </c>
      <c r="L26" s="20">
        <v>0</v>
      </c>
      <c r="M26" s="32">
        <f t="shared" si="0"/>
        <v>0</v>
      </c>
    </row>
    <row r="27" ht="15" spans="1:13">
      <c r="A27" s="17"/>
      <c r="B27" s="22"/>
      <c r="C27" s="19"/>
      <c r="D27" s="12"/>
      <c r="E27" s="20"/>
      <c r="F27" s="17"/>
      <c r="G27" s="17"/>
      <c r="H27" s="21"/>
      <c r="I27" s="20"/>
      <c r="J27" s="20" t="s">
        <v>58</v>
      </c>
      <c r="K27" s="20">
        <v>60</v>
      </c>
      <c r="L27" s="20">
        <v>0</v>
      </c>
      <c r="M27" s="32">
        <f t="shared" si="0"/>
        <v>0</v>
      </c>
    </row>
    <row r="28" ht="15" spans="1:13">
      <c r="A28" s="17"/>
      <c r="B28" s="22"/>
      <c r="C28" s="19"/>
      <c r="D28" s="12"/>
      <c r="E28" s="20"/>
      <c r="F28" s="17"/>
      <c r="G28" s="17"/>
      <c r="H28" s="21"/>
      <c r="I28" s="20"/>
      <c r="J28" s="20" t="s">
        <v>59</v>
      </c>
      <c r="K28" s="20">
        <v>15000</v>
      </c>
      <c r="L28" s="20">
        <v>0.09</v>
      </c>
      <c r="M28" s="32">
        <f t="shared" si="0"/>
        <v>1350</v>
      </c>
    </row>
    <row r="29" ht="15" spans="1:13">
      <c r="A29" s="17"/>
      <c r="B29" s="18"/>
      <c r="C29" s="19"/>
      <c r="D29" s="12"/>
      <c r="E29" s="20"/>
      <c r="F29" s="17"/>
      <c r="G29" s="17"/>
      <c r="H29" s="21"/>
      <c r="I29" s="20"/>
      <c r="J29" s="20" t="s">
        <v>60</v>
      </c>
      <c r="K29" s="20">
        <v>15000</v>
      </c>
      <c r="L29" s="20">
        <v>0.25</v>
      </c>
      <c r="M29" s="32">
        <f t="shared" si="0"/>
        <v>3750</v>
      </c>
    </row>
    <row r="30" ht="15" spans="1:13">
      <c r="A30" s="17"/>
      <c r="B30" s="18"/>
      <c r="C30" s="19"/>
      <c r="D30" s="12"/>
      <c r="E30" s="20"/>
      <c r="F30" s="17"/>
      <c r="G30" s="17"/>
      <c r="H30" s="21"/>
      <c r="I30" s="20"/>
      <c r="J30" s="20" t="s">
        <v>47</v>
      </c>
      <c r="K30" s="20">
        <v>15000</v>
      </c>
      <c r="L30" s="20">
        <v>0</v>
      </c>
      <c r="M30" s="32">
        <f t="shared" si="0"/>
        <v>0</v>
      </c>
    </row>
    <row r="31" ht="15" spans="1:13">
      <c r="A31" s="17"/>
      <c r="B31" s="18"/>
      <c r="C31" s="19"/>
      <c r="D31" s="12"/>
      <c r="E31" s="20"/>
      <c r="F31" s="17"/>
      <c r="G31" s="17"/>
      <c r="H31" s="21"/>
      <c r="I31" s="20"/>
      <c r="J31" s="20" t="s">
        <v>48</v>
      </c>
      <c r="K31" s="20">
        <v>15000</v>
      </c>
      <c r="L31" s="20">
        <v>0</v>
      </c>
      <c r="M31" s="32">
        <f t="shared" si="0"/>
        <v>0</v>
      </c>
    </row>
    <row r="32" ht="15" spans="1:13">
      <c r="A32" s="17"/>
      <c r="B32" s="18"/>
      <c r="C32" s="19"/>
      <c r="D32" s="12"/>
      <c r="E32" s="20"/>
      <c r="F32" s="17"/>
      <c r="G32" s="17"/>
      <c r="H32" s="21"/>
      <c r="I32" s="20"/>
      <c r="J32" s="20" t="s">
        <v>61</v>
      </c>
      <c r="K32" s="20">
        <v>15000</v>
      </c>
      <c r="L32" s="20">
        <v>0.19</v>
      </c>
      <c r="M32" s="32">
        <f t="shared" si="0"/>
        <v>2850</v>
      </c>
    </row>
    <row r="33" ht="15" spans="1:13">
      <c r="A33" s="17"/>
      <c r="B33" s="18"/>
      <c r="C33" s="19"/>
      <c r="D33" s="12"/>
      <c r="E33" s="20"/>
      <c r="F33" s="17"/>
      <c r="G33" s="17"/>
      <c r="H33" s="21"/>
      <c r="I33" s="20"/>
      <c r="J33" s="20" t="s">
        <v>49</v>
      </c>
      <c r="K33" s="20">
        <v>15000</v>
      </c>
      <c r="L33" s="20">
        <v>0.09</v>
      </c>
      <c r="M33" s="32">
        <f t="shared" si="0"/>
        <v>1350</v>
      </c>
    </row>
    <row r="34" ht="15" spans="1:13">
      <c r="A34" s="17"/>
      <c r="B34" s="18" t="s">
        <v>62</v>
      </c>
      <c r="C34" s="19">
        <v>45899</v>
      </c>
      <c r="D34" s="12" t="s">
        <v>15</v>
      </c>
      <c r="E34" s="20" t="s">
        <v>16</v>
      </c>
      <c r="F34" s="17"/>
      <c r="G34" s="17"/>
      <c r="H34" s="21" t="s">
        <v>53</v>
      </c>
      <c r="I34" s="20"/>
      <c r="J34" s="20" t="s">
        <v>63</v>
      </c>
      <c r="K34" s="20">
        <v>260</v>
      </c>
      <c r="L34" s="20">
        <v>0.09</v>
      </c>
      <c r="M34" s="32">
        <f t="shared" si="0"/>
        <v>23.4</v>
      </c>
    </row>
    <row r="35" ht="15" spans="1:13">
      <c r="A35" s="17"/>
      <c r="B35" s="18"/>
      <c r="C35" s="19"/>
      <c r="D35" s="12"/>
      <c r="E35" s="20"/>
      <c r="F35" s="17"/>
      <c r="G35" s="17"/>
      <c r="H35" s="21"/>
      <c r="I35" s="20"/>
      <c r="J35" s="20" t="s">
        <v>59</v>
      </c>
      <c r="K35" s="20">
        <v>210</v>
      </c>
      <c r="L35" s="20">
        <v>0.09</v>
      </c>
      <c r="M35" s="32">
        <f t="shared" si="0"/>
        <v>18.9</v>
      </c>
    </row>
    <row r="36" ht="15" spans="1:13">
      <c r="A36" s="17"/>
      <c r="B36" s="18"/>
      <c r="C36" s="19"/>
      <c r="D36" s="12"/>
      <c r="E36" s="20"/>
      <c r="F36" s="17"/>
      <c r="G36" s="17"/>
      <c r="H36" s="21"/>
      <c r="I36" s="20"/>
      <c r="J36" s="20" t="s">
        <v>55</v>
      </c>
      <c r="K36" s="20">
        <v>210</v>
      </c>
      <c r="L36" s="20">
        <v>0.7757</v>
      </c>
      <c r="M36" s="32">
        <f t="shared" si="0"/>
        <v>162.897</v>
      </c>
    </row>
    <row r="37" ht="15" spans="1:13">
      <c r="A37" s="17"/>
      <c r="B37" s="18" t="s">
        <v>64</v>
      </c>
      <c r="C37" s="19">
        <v>45957</v>
      </c>
      <c r="D37" s="12" t="s">
        <v>15</v>
      </c>
      <c r="E37" s="20" t="s">
        <v>16</v>
      </c>
      <c r="F37" s="17"/>
      <c r="G37" s="17"/>
      <c r="H37" s="21" t="s">
        <v>53</v>
      </c>
      <c r="I37" s="20"/>
      <c r="J37" s="20" t="s">
        <v>55</v>
      </c>
      <c r="K37" s="20">
        <v>90</v>
      </c>
      <c r="L37" s="20">
        <v>0.7757</v>
      </c>
      <c r="M37" s="32">
        <f t="shared" si="0"/>
        <v>69.813</v>
      </c>
    </row>
    <row r="38" ht="15" spans="1:13">
      <c r="A38" s="17"/>
      <c r="B38" s="18"/>
      <c r="C38" s="19"/>
      <c r="D38" s="12"/>
      <c r="E38" s="20"/>
      <c r="F38" s="17"/>
      <c r="G38" s="17"/>
      <c r="H38" s="21"/>
      <c r="I38" s="20"/>
      <c r="J38" s="20" t="s">
        <v>59</v>
      </c>
      <c r="K38" s="20">
        <v>90</v>
      </c>
      <c r="L38" s="20">
        <v>0.09</v>
      </c>
      <c r="M38" s="32">
        <f t="shared" si="0"/>
        <v>8.1</v>
      </c>
    </row>
    <row r="39" ht="15" spans="1:13">
      <c r="A39" s="17"/>
      <c r="B39" s="18"/>
      <c r="C39" s="19"/>
      <c r="D39" s="12"/>
      <c r="E39" s="20"/>
      <c r="F39" s="17"/>
      <c r="G39" s="17"/>
      <c r="H39" s="21"/>
      <c r="I39" s="20"/>
      <c r="J39" s="20" t="s">
        <v>60</v>
      </c>
      <c r="K39" s="20">
        <v>290</v>
      </c>
      <c r="L39" s="20">
        <v>0.25</v>
      </c>
      <c r="M39" s="32">
        <f t="shared" si="0"/>
        <v>72.5</v>
      </c>
    </row>
    <row r="40" ht="15" spans="1:13">
      <c r="A40" s="17"/>
      <c r="B40" s="18"/>
      <c r="C40" s="19"/>
      <c r="D40" s="12"/>
      <c r="E40" s="20"/>
      <c r="F40" s="17"/>
      <c r="G40" s="17"/>
      <c r="H40" s="21"/>
      <c r="I40" s="20"/>
      <c r="J40" s="20" t="s">
        <v>47</v>
      </c>
      <c r="K40" s="20">
        <v>290</v>
      </c>
      <c r="L40" s="20">
        <v>0</v>
      </c>
      <c r="M40" s="32">
        <f t="shared" si="0"/>
        <v>0</v>
      </c>
    </row>
    <row r="41" ht="15" spans="1:13">
      <c r="A41" s="17"/>
      <c r="B41" s="18"/>
      <c r="C41" s="19"/>
      <c r="D41" s="12"/>
      <c r="E41" s="20"/>
      <c r="F41" s="17"/>
      <c r="G41" s="17"/>
      <c r="H41" s="21"/>
      <c r="I41" s="20"/>
      <c r="J41" s="20" t="s">
        <v>48</v>
      </c>
      <c r="K41" s="20">
        <v>290</v>
      </c>
      <c r="L41" s="20">
        <v>0</v>
      </c>
      <c r="M41" s="32">
        <f t="shared" si="0"/>
        <v>0</v>
      </c>
    </row>
    <row r="42" ht="15" spans="1:13">
      <c r="A42" s="17"/>
      <c r="B42" s="18"/>
      <c r="C42" s="19"/>
      <c r="D42" s="12"/>
      <c r="E42" s="20"/>
      <c r="F42" s="17"/>
      <c r="G42" s="17"/>
      <c r="H42" s="21"/>
      <c r="I42" s="20"/>
      <c r="J42" s="20" t="s">
        <v>61</v>
      </c>
      <c r="K42" s="20">
        <v>175</v>
      </c>
      <c r="L42" s="20">
        <v>0.19</v>
      </c>
      <c r="M42" s="32">
        <f t="shared" si="0"/>
        <v>33.25</v>
      </c>
    </row>
    <row r="43" ht="20" spans="10:13">
      <c r="J43" s="33" t="s">
        <v>65</v>
      </c>
      <c r="K43" s="33">
        <f>SUM(K2:K42)</f>
        <v>348786</v>
      </c>
      <c r="L43" s="33"/>
      <c r="M43" s="34">
        <f>SUM(M2:M42)</f>
        <v>81406.86</v>
      </c>
    </row>
    <row r="64" spans="12:12">
      <c r="L64">
        <v>38140.81</v>
      </c>
    </row>
    <row r="65" spans="13:13">
      <c r="M65">
        <f>L64+L67</f>
        <v>76501.83</v>
      </c>
    </row>
    <row r="67" spans="12:12">
      <c r="L67">
        <v>38361.02</v>
      </c>
    </row>
    <row r="68" ht="16.5" spans="12:13">
      <c r="L68" s="35" t="s">
        <v>66</v>
      </c>
      <c r="M68" s="35">
        <v>49357.95</v>
      </c>
    </row>
    <row r="69" ht="16.5" spans="12:13">
      <c r="L69" s="35" t="s">
        <v>67</v>
      </c>
      <c r="M69" s="35" t="s">
        <v>68</v>
      </c>
    </row>
    <row r="70" ht="16.5" spans="12:13">
      <c r="L70" s="35"/>
      <c r="M70" s="35"/>
    </row>
    <row r="71" ht="16.5" spans="12:13">
      <c r="L71" s="35"/>
      <c r="M71" s="35"/>
    </row>
    <row r="72" ht="16.5" spans="12:13">
      <c r="L72" s="35"/>
      <c r="M72" s="35" t="s">
        <v>69</v>
      </c>
    </row>
  </sheetData>
  <mergeCells count="50">
    <mergeCell ref="I11:J11"/>
    <mergeCell ref="I12:J12"/>
    <mergeCell ref="I13:J13"/>
    <mergeCell ref="I14:J14"/>
    <mergeCell ref="I15:J15"/>
    <mergeCell ref="A2:A3"/>
    <mergeCell ref="A4:A5"/>
    <mergeCell ref="A6:A8"/>
    <mergeCell ref="A9:A10"/>
    <mergeCell ref="B2:B3"/>
    <mergeCell ref="B4:B5"/>
    <mergeCell ref="B6:B8"/>
    <mergeCell ref="B9:B10"/>
    <mergeCell ref="B11:B21"/>
    <mergeCell ref="B23:B33"/>
    <mergeCell ref="B34:B36"/>
    <mergeCell ref="B37:B42"/>
    <mergeCell ref="C2:C3"/>
    <mergeCell ref="C4:C5"/>
    <mergeCell ref="C6:C8"/>
    <mergeCell ref="C9:C10"/>
    <mergeCell ref="C11:C21"/>
    <mergeCell ref="C23:C33"/>
    <mergeCell ref="C34:C36"/>
    <mergeCell ref="C37:C42"/>
    <mergeCell ref="D2:D3"/>
    <mergeCell ref="D4:D5"/>
    <mergeCell ref="D6:D8"/>
    <mergeCell ref="D9:D10"/>
    <mergeCell ref="D11:D21"/>
    <mergeCell ref="D23:D33"/>
    <mergeCell ref="D34:D36"/>
    <mergeCell ref="D37:D42"/>
    <mergeCell ref="E2:E3"/>
    <mergeCell ref="E4:E5"/>
    <mergeCell ref="E6:E8"/>
    <mergeCell ref="E9:E10"/>
    <mergeCell ref="E11:E21"/>
    <mergeCell ref="E23:E33"/>
    <mergeCell ref="E34:E36"/>
    <mergeCell ref="E37:E42"/>
    <mergeCell ref="F7:F8"/>
    <mergeCell ref="G7:G8"/>
    <mergeCell ref="H7:H8"/>
    <mergeCell ref="H11:H21"/>
    <mergeCell ref="H23:H33"/>
    <mergeCell ref="H34:H36"/>
    <mergeCell ref="H37:H42"/>
    <mergeCell ref="I7:I8"/>
    <mergeCell ref="J7:J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顾丽君</dc:creator>
  <cp:lastModifiedBy>浅唱i</cp:lastModifiedBy>
  <dcterms:created xsi:type="dcterms:W3CDTF">2025-11-04T08:42:00Z</dcterms:created>
  <dcterms:modified xsi:type="dcterms:W3CDTF">2025-11-05T09:14:56Z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A4226680CB8B4B8EBF8F6443B112CB76_13</vt:lpwstr>
  </property>
  <property fmtid="{D5CDD505-2E9C-101B-9397-08002B2CF9AE}" pid="3" name="KSOProductBuildVer">
    <vt:lpwstr>2052-12.1.0.23125</vt:lpwstr>
  </property>
</Properties>
</file>