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  <sheet name="客户回复" sheetId="15" r:id="rId2"/>
  </sheets>
  <definedNames>
    <definedName name="_xlnm._FilterDatabase" localSheetId="0" hidden="1">对账发票申请!$A$2:$N$11</definedName>
    <definedName name="_xlnm._FilterDatabase" localSheetId="1" hidden="1">客户回复!$A$2:$O$12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<sst xmlns="http://schemas.openxmlformats.org/spreadsheetml/2006/main" count="169" uniqueCount="69">
  <si>
    <t>浙江如意对账单-Recall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</si>
  <si>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</si>
  <si>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</si>
  <si>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</si>
  <si>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</si>
  <si>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</si>
  <si>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</si>
  <si>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</si>
  <si>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</si>
  <si>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</si>
  <si>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</si>
  <si>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</si>
  <si>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</si>
  <si>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浙江如意</t>
  </si>
  <si>
    <t>Vivian</t>
  </si>
  <si>
    <t>RC-111555</t>
  </si>
  <si>
    <t>RZJRYZH072</t>
  </si>
  <si>
    <t>8636/052/052/99</t>
  </si>
  <si>
    <t>14标RFID贴纸45*35mm可移双色</t>
  </si>
  <si>
    <t>RC-112045</t>
  </si>
  <si>
    <t>RZJRYZH073</t>
  </si>
  <si>
    <t>8600/517/052/99</t>
  </si>
  <si>
    <t>14标RFID贴纸45*35mm可移</t>
  </si>
  <si>
    <t>RC-112134</t>
  </si>
  <si>
    <t>RZJRYZH074</t>
  </si>
  <si>
    <t>9605/555/052/99</t>
  </si>
  <si>
    <t>14标RFID贴纸45*35mm不可移</t>
  </si>
  <si>
    <t>RC-112158</t>
  </si>
  <si>
    <t>RZJRYZH075</t>
  </si>
  <si>
    <t>0628/052/712/99</t>
  </si>
  <si>
    <t>14标RFID贴纸45*60mm不可移</t>
  </si>
  <si>
    <t>RC-112155</t>
  </si>
  <si>
    <t>RZJRYZH076</t>
  </si>
  <si>
    <t>S25111146</t>
  </si>
  <si>
    <t>RZJRYZH076-1</t>
  </si>
  <si>
    <t>14标RFID贴纸45*35mm可移 ZHRFS24013</t>
  </si>
  <si>
    <t>S25111233</t>
  </si>
  <si>
    <t>RZJRYZH065-2</t>
  </si>
  <si>
    <t>8641/052/999/99</t>
  </si>
  <si>
    <t>老款食物组合</t>
  </si>
  <si>
    <t>9标RFID折卡吊牌140X45mm（含双价格） ZHHTR25002</t>
  </si>
  <si>
    <t>黄岩童欢</t>
  </si>
  <si>
    <t>红蓝价格贴ZHSK25013+ZHSK25014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</si>
  <si>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</si>
  <si>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</si>
  <si>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</si>
  <si>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</si>
  <si>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</si>
  <si>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</si>
  <si>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</si>
  <si>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</si>
  <si>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</si>
  <si>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</si>
  <si>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</si>
  <si>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浙江如意实业有限公司</t>
  </si>
  <si>
    <t>吊牌</t>
  </si>
  <si>
    <t>无</t>
  </si>
  <si>
    <t>pcs</t>
  </si>
  <si>
    <t>台州市黄岩童欢玩具有限公司</t>
  </si>
  <si>
    <t>合同号</t>
  </si>
  <si>
    <t>电子画板</t>
  </si>
  <si>
    <t>25RYA5054</t>
  </si>
  <si>
    <t>老鼠头门把手</t>
  </si>
  <si>
    <t>25RYA5063</t>
  </si>
  <si>
    <t>敲琴</t>
  </si>
  <si>
    <t>25RYA5062</t>
  </si>
  <si>
    <t>单价</t>
  </si>
  <si>
    <t>价格</t>
  </si>
  <si>
    <r>
      <rPr>
        <b/>
        <sz val="18"/>
        <color theme="1"/>
        <rFont val="宋体"/>
        <charset val="134"/>
      </rPr>
      <t xml:space="preserve">黄岩童欢对账单-Recall
</t>
    </r>
    <r>
      <rPr>
        <b/>
        <sz val="18"/>
        <color rgb="FFFF0000"/>
        <rFont val="宋体"/>
        <charset val="134"/>
      </rPr>
      <t>开票抬头：台州市黄岩童欢玩具有限公司
税号;91331003148136756M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</si>
</sst>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1"/>
      <color indexed="2"/>
      <name val="微软雅黑"/>
      <charset val="134"/>
    </font>
    <font>
      <b/>
      <sz val="12"/>
      <color theme="1"/>
      <name val="宋体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80" fontId="5" fillId="3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colors>
    <mruColors>
      <color rgb="00FF0000"/>
      <color rgb="00BFBFBF"/>
      <color rgb="0092D05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801687</xdr:colOff>
      <xdr:row>18</xdr:row>
      <xdr:rowOff>78422</xdr:rowOff>
    </xdr:from>
    <xdr:to>
      <xdr:col>6</xdr:col>
      <xdr:colOff>523557</xdr:colOff>
      <xdr:row>36</xdr:row>
      <xdr:rowOff>114617</xdr:rowOff>
    </xdr:to>
    <xdr:pic>
      <xdr:nvPicPr>
        <xdr:cNvPr id="2" name="图片 1" descr="开票资料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2081530" y="5591810"/>
          <a:ext cx="3236595" cy="579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85" zoomScaleNormal="85" workbookViewId="0">
      <pane ySplit="2" topLeftCell="A3" activePane="bottomLeft" state="frozen"/>
      <selection/>
      <selection pane="bottomLeft" activeCell="I26" sqref="I26"/>
    </sheetView>
  </sheetViews>
  <sheetFormatPr defaultColWidth="9" defaultRowHeight="14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3" width="17.8181818181818" style="3" customWidth="1"/>
    <col min="14" max="14" width="11.7272727272727" style="3"/>
    <col min="15" max="16384" width="9" style="3"/>
  </cols>
  <sheetData>
    <row r="1" ht="23" spans="1:14">
      <c r="A1" s="62" t="s">
        <v>0</v>
      </c>
      <c r="B1" s="62"/>
      <c r="C1" s="62"/>
      <c r="D1" s="62"/>
      <c r="E1" s="62"/>
      <c r="F1" s="62"/>
      <c r="G1" s="63"/>
      <c r="H1" s="62"/>
      <c r="I1" s="62"/>
      <c r="J1" s="64"/>
      <c r="K1" s="62"/>
      <c r="L1" s="64"/>
    </row>
    <row r="2" s="6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/>
      <c r="N2" s="17"/>
    </row>
    <row r="3" customFormat="1" ht="33" spans="1:14">
      <c r="A3" s="18" t="s">
        <v>13</v>
      </c>
      <c r="B3" s="19">
        <v>45959</v>
      </c>
      <c r="C3" s="18" t="s">
        <v>14</v>
      </c>
      <c r="D3" s="18" t="s">
        <v>15</v>
      </c>
      <c r="E3" s="18">
        <v>66019</v>
      </c>
      <c r="F3" s="65" t="s">
        <v>16</v>
      </c>
      <c r="G3" s="18" t="s">
        <v>17</v>
      </c>
      <c r="H3" s="18"/>
      <c r="I3" s="20" t="s">
        <v>18</v>
      </c>
      <c r="J3" s="21">
        <v>2558</v>
      </c>
      <c r="K3" s="20">
        <v>0.47</v>
      </c>
      <c r="L3" s="20">
        <f>J3*K3</f>
        <v>1202.26</v>
      </c>
      <c r="M3" s="66" t="s">
        <v>13</v>
      </c>
      <c r="N3" s="67"/>
    </row>
    <row r="4" customFormat="1" ht="33" spans="1:14">
      <c r="A4" s="18" t="s">
        <v>13</v>
      </c>
      <c r="B4" s="19">
        <v>45966</v>
      </c>
      <c r="C4" s="18" t="s">
        <v>14</v>
      </c>
      <c r="D4" s="18" t="s">
        <v>19</v>
      </c>
      <c r="E4" s="18">
        <v>67169</v>
      </c>
      <c r="F4" s="65" t="s">
        <v>20</v>
      </c>
      <c r="G4" s="18" t="s">
        <v>21</v>
      </c>
      <c r="H4" s="18"/>
      <c r="I4" s="25" t="s">
        <v>22</v>
      </c>
      <c r="J4" s="68">
        <v>170</v>
      </c>
      <c r="K4" s="18">
        <v>0.47</v>
      </c>
      <c r="L4" s="20">
        <f t="shared" ref="L4:L10" si="0">J4*K4</f>
        <v>79.9</v>
      </c>
      <c r="M4" s="69"/>
      <c r="N4" s="67"/>
    </row>
    <row r="5" customFormat="1" ht="33" spans="1:14">
      <c r="A5" s="18" t="s">
        <v>13</v>
      </c>
      <c r="B5" s="19">
        <v>45967</v>
      </c>
      <c r="C5" s="18" t="s">
        <v>14</v>
      </c>
      <c r="D5" s="18" t="s">
        <v>23</v>
      </c>
      <c r="E5" s="18">
        <v>65488</v>
      </c>
      <c r="F5" s="65" t="s">
        <v>24</v>
      </c>
      <c r="G5" s="18" t="s">
        <v>25</v>
      </c>
      <c r="H5" s="18"/>
      <c r="I5" s="25" t="s">
        <v>26</v>
      </c>
      <c r="J5" s="68">
        <v>2550</v>
      </c>
      <c r="K5" s="18">
        <v>0.47</v>
      </c>
      <c r="L5" s="20">
        <f t="shared" si="0"/>
        <v>1198.5</v>
      </c>
      <c r="M5" s="69"/>
      <c r="N5" s="67"/>
    </row>
    <row r="6" customFormat="1" ht="33" spans="1:14">
      <c r="A6" s="18" t="s">
        <v>13</v>
      </c>
      <c r="B6" s="19">
        <v>45967</v>
      </c>
      <c r="C6" s="18" t="s">
        <v>14</v>
      </c>
      <c r="D6" s="18" t="s">
        <v>27</v>
      </c>
      <c r="E6" s="18">
        <v>64558</v>
      </c>
      <c r="F6" s="65" t="s">
        <v>28</v>
      </c>
      <c r="G6" s="25" t="s">
        <v>29</v>
      </c>
      <c r="H6" s="18"/>
      <c r="I6" s="25" t="s">
        <v>30</v>
      </c>
      <c r="J6" s="70">
        <v>2050</v>
      </c>
      <c r="K6" s="25">
        <v>0.47</v>
      </c>
      <c r="L6" s="20">
        <f t="shared" si="0"/>
        <v>963.5</v>
      </c>
      <c r="M6" s="69"/>
      <c r="N6" s="67"/>
    </row>
    <row r="7" customFormat="1" ht="33" spans="1:14">
      <c r="A7" s="18" t="s">
        <v>13</v>
      </c>
      <c r="B7" s="19">
        <v>45967</v>
      </c>
      <c r="C7" s="18" t="s">
        <v>14</v>
      </c>
      <c r="D7" s="18" t="s">
        <v>31</v>
      </c>
      <c r="E7" s="18">
        <v>16691</v>
      </c>
      <c r="F7" s="65" t="s">
        <v>32</v>
      </c>
      <c r="G7" s="18" t="s">
        <v>17</v>
      </c>
      <c r="H7" s="18"/>
      <c r="I7" s="20" t="s">
        <v>18</v>
      </c>
      <c r="J7" s="21">
        <v>1590</v>
      </c>
      <c r="K7" s="20">
        <v>0.47</v>
      </c>
      <c r="L7" s="20">
        <f t="shared" si="0"/>
        <v>747.3</v>
      </c>
      <c r="M7" s="69"/>
      <c r="N7" s="67"/>
    </row>
    <row r="8" customFormat="1" ht="33" spans="1:14">
      <c r="A8" s="18" t="s">
        <v>13</v>
      </c>
      <c r="B8" s="19">
        <v>45978</v>
      </c>
      <c r="C8" s="18" t="s">
        <v>14</v>
      </c>
      <c r="D8" s="18" t="s">
        <v>33</v>
      </c>
      <c r="E8" s="18">
        <v>16691</v>
      </c>
      <c r="F8" s="65" t="s">
        <v>34</v>
      </c>
      <c r="G8" s="18" t="s">
        <v>17</v>
      </c>
      <c r="H8" s="18"/>
      <c r="I8" s="20" t="s">
        <v>35</v>
      </c>
      <c r="J8" s="21">
        <v>2558</v>
      </c>
      <c r="K8" s="20">
        <v>0.47</v>
      </c>
      <c r="L8" s="20">
        <f t="shared" si="0"/>
        <v>1202.26</v>
      </c>
      <c r="M8" s="71"/>
      <c r="N8" s="67"/>
    </row>
    <row r="9" customFormat="1" ht="49.5" spans="1:14">
      <c r="A9" s="18" t="s">
        <v>13</v>
      </c>
      <c r="B9" s="19">
        <v>45979</v>
      </c>
      <c r="C9" s="18" t="s">
        <v>14</v>
      </c>
      <c r="D9" s="18" t="s">
        <v>36</v>
      </c>
      <c r="E9" s="18">
        <v>66002</v>
      </c>
      <c r="F9" s="65" t="s">
        <v>37</v>
      </c>
      <c r="G9" s="40" t="s">
        <v>38</v>
      </c>
      <c r="H9" s="20" t="s">
        <v>39</v>
      </c>
      <c r="I9" s="20" t="s">
        <v>40</v>
      </c>
      <c r="J9" s="21">
        <v>3068</v>
      </c>
      <c r="K9" s="20">
        <v>0.86</v>
      </c>
      <c r="L9" s="20">
        <f t="shared" si="0"/>
        <v>2638.48</v>
      </c>
      <c r="M9" s="66" t="s">
        <v>41</v>
      </c>
      <c r="N9" s="67"/>
    </row>
    <row r="10" customFormat="1" ht="49.5" spans="1:14">
      <c r="A10" s="18"/>
      <c r="B10" s="18"/>
      <c r="C10" s="18"/>
      <c r="D10" s="18"/>
      <c r="E10" s="18"/>
      <c r="F10" s="65"/>
      <c r="G10" s="40"/>
      <c r="H10" s="20"/>
      <c r="I10" s="20" t="s">
        <v>42</v>
      </c>
      <c r="J10" s="21">
        <v>3068</v>
      </c>
      <c r="K10" s="40">
        <v>0</v>
      </c>
      <c r="L10" s="20">
        <f t="shared" si="0"/>
        <v>0</v>
      </c>
      <c r="M10" s="71"/>
      <c r="N10" s="67"/>
    </row>
    <row r="11" customFormat="1" ht="15" spans="1:14">
      <c r="A11" s="43" t="s">
        <v>43</v>
      </c>
      <c r="B11" s="44"/>
      <c r="C11" s="44"/>
      <c r="D11" s="44"/>
      <c r="E11" s="44"/>
      <c r="F11" s="44"/>
      <c r="G11" s="44"/>
      <c r="H11" s="44"/>
      <c r="I11" s="44"/>
      <c r="J11" s="45">
        <f>SUM(J3:J10)</f>
        <v>17612</v>
      </c>
      <c r="K11" s="46"/>
      <c r="L11" s="45">
        <f>SUM(L3:L10)</f>
        <v>8032.2</v>
      </c>
      <c r="M11" s="47"/>
      <c r="N11" s="67"/>
    </row>
    <row r="12" customFormat="1" ht="21" customHeight="1" spans="1:14">
      <c r="A12" s="72"/>
      <c r="B12" s="72"/>
      <c r="C12" s="72"/>
      <c r="D12" s="72"/>
      <c r="E12" s="72"/>
      <c r="F12" s="72"/>
      <c r="G12" s="73"/>
      <c r="H12" s="72"/>
      <c r="I12" s="72"/>
      <c r="J12" s="74"/>
      <c r="K12" s="3"/>
      <c r="L12" s="5"/>
      <c r="M12" s="51"/>
    </row>
    <row r="13" ht="23" spans="1:14">
      <c r="A13" s="6" t="s">
        <v>44</v>
      </c>
      <c r="B13" s="6"/>
      <c r="C13" s="6"/>
      <c r="D13" s="6"/>
      <c r="E13" s="6"/>
      <c r="F13" s="6"/>
      <c r="G13" s="7"/>
      <c r="H13" s="6"/>
      <c r="I13" s="6"/>
      <c r="J13" s="8"/>
    </row>
    <row r="14" s="3" customFormat="1" ht="45" customHeight="1" spans="1:14">
      <c r="A14" s="52" t="s">
        <v>45</v>
      </c>
      <c r="B14" s="52" t="s">
        <v>46</v>
      </c>
      <c r="C14" s="52" t="s">
        <v>1</v>
      </c>
      <c r="D14" s="52" t="s">
        <v>47</v>
      </c>
      <c r="E14" s="52" t="s">
        <v>48</v>
      </c>
      <c r="F14" s="52" t="s">
        <v>49</v>
      </c>
      <c r="G14" s="53" t="s">
        <v>50</v>
      </c>
      <c r="H14" s="17" t="s">
        <v>51</v>
      </c>
      <c r="I14" s="52" t="s">
        <v>52</v>
      </c>
      <c r="J14" s="54" t="s">
        <v>53</v>
      </c>
      <c r="L14" s="5"/>
    </row>
    <row r="15" s="3" customFormat="1" ht="34" customHeight="1" spans="1:14">
      <c r="A15" s="55">
        <v>1</v>
      </c>
      <c r="B15" s="56"/>
      <c r="C15" s="55" t="s">
        <v>13</v>
      </c>
      <c r="D15" s="57" t="s">
        <v>54</v>
      </c>
      <c r="E15" s="57" t="s">
        <v>55</v>
      </c>
      <c r="F15" s="55" t="s">
        <v>56</v>
      </c>
      <c r="G15" s="58" t="s">
        <v>57</v>
      </c>
      <c r="H15" s="55">
        <v>11476</v>
      </c>
      <c r="I15" s="59">
        <v>5393.72</v>
      </c>
      <c r="J15" s="60"/>
      <c r="K15" s="4"/>
      <c r="L15" s="5"/>
    </row>
    <row r="16" s="3" customFormat="1" ht="34" customHeight="1" spans="1:14">
      <c r="A16" s="55">
        <v>1</v>
      </c>
      <c r="B16" s="56"/>
      <c r="C16" s="55" t="s">
        <v>13</v>
      </c>
      <c r="D16" s="57" t="s">
        <v>58</v>
      </c>
      <c r="E16" s="57" t="s">
        <v>55</v>
      </c>
      <c r="F16" s="55" t="s">
        <v>56</v>
      </c>
      <c r="G16" s="58" t="s">
        <v>57</v>
      </c>
      <c r="H16" s="55">
        <v>6136</v>
      </c>
      <c r="I16" s="59">
        <v>2638.48</v>
      </c>
      <c r="J16" s="60"/>
      <c r="K16" s="4"/>
      <c r="L16" s="5"/>
    </row>
  </sheetData>
  <autoFilter xmlns:etc="http://www.wps.cn/officeDocument/2017/etCustomData" ref="A2:N11" etc:filterBottomFollowUsedRange="0">
    <extLst/>
  </autoFilter>
  <mergeCells count="13">
    <mergeCell ref="A1:L1"/>
    <mergeCell ref="A11:I11"/>
    <mergeCell ref="A13:J13"/>
    <mergeCell ref="A9:A10"/>
    <mergeCell ref="B9:B10"/>
    <mergeCell ref="C9:C10"/>
    <mergeCell ref="D9:D10"/>
    <mergeCell ref="E9:E10"/>
    <mergeCell ref="F9:F10"/>
    <mergeCell ref="G9:G10"/>
    <mergeCell ref="H9:H10"/>
    <mergeCell ref="M3:M8"/>
    <mergeCell ref="M9:M10"/>
  </mergeCells>
  <conditionalFormatting sqref="E8">
    <cfRule type="duplicateValues" dxfId="0" priority="2"/>
  </conditionalFormatting>
  <conditionalFormatting sqref="E9">
    <cfRule type="duplicateValues" dxfId="0" priority="1"/>
  </conditionalFormatting>
  <conditionalFormatting sqref="E3 E4 E5 E6:E7">
    <cfRule type="duplicateValues" dxfId="0" priority="3"/>
  </conditionalFormatting>
  <pageMargins left="0.7" right="0.7" top="0.75" bottom="0.75" header="0.3" footer="0.3"/>
  <pageSetup paperSize="9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zoomScale="85" zoomScaleNormal="85" workbookViewId="0">
      <pane ySplit="2" topLeftCell="A3" activePane="bottomLeft" state="frozen"/>
      <selection/>
      <selection pane="bottomLeft" activeCell="M10" sqref="M10:M11"/>
    </sheetView>
  </sheetViews>
  <sheetFormatPr defaultColWidth="9.81818181818182" defaultRowHeight="14"/>
  <cols>
    <col min="1" max="1" width="15.0454545454545" style="3" customWidth="1"/>
    <col min="2" max="2" width="15.5727272727273" style="3" customWidth="1"/>
    <col min="3" max="3" width="14.5909090909091" style="3" customWidth="1"/>
    <col min="4" max="4" width="21.4636363636364" style="3" customWidth="1"/>
    <col min="5" max="5" width="13.9909090909091" style="3" customWidth="1"/>
    <col min="6" max="6" width="14.2272727272727" style="3" customWidth="1"/>
    <col min="7" max="7" width="20.7636363636364" style="4" customWidth="1"/>
    <col min="8" max="9" width="23.0909090909091" style="3" customWidth="1"/>
    <col min="10" max="10" width="25.8909090909091" style="3" customWidth="1"/>
    <col min="11" max="11" width="16.9818181818182" style="5" customWidth="1"/>
    <col min="12" max="12" width="12.4727272727273" style="3" customWidth="1"/>
    <col min="13" max="13" width="16.7909090909091" style="5" customWidth="1"/>
    <col min="14" max="14" width="19.4363636363636" style="3" customWidth="1"/>
    <col min="15" max="15" width="12.7909090909091" style="3"/>
    <col min="16" max="16384" width="9.81818181818182" style="3"/>
  </cols>
  <sheetData>
    <row r="1" ht="23" spans="1:15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8"/>
      <c r="L1" s="6"/>
      <c r="M1" s="8"/>
    </row>
    <row r="2" s="1" customFormat="1" ht="15" spans="1:15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2" t="s">
        <v>59</v>
      </c>
      <c r="J2" s="13" t="s">
        <v>9</v>
      </c>
      <c r="K2" s="14" t="s">
        <v>10</v>
      </c>
      <c r="L2" s="15" t="s">
        <v>11</v>
      </c>
      <c r="M2" s="16" t="s">
        <v>12</v>
      </c>
      <c r="N2" s="17"/>
      <c r="O2" s="17"/>
    </row>
    <row r="3" s="2" customFormat="1" ht="33" spans="1:15">
      <c r="A3" s="18" t="s">
        <v>13</v>
      </c>
      <c r="B3" s="19">
        <v>45959</v>
      </c>
      <c r="C3" s="18" t="s">
        <v>14</v>
      </c>
      <c r="D3" s="18" t="s">
        <v>15</v>
      </c>
      <c r="E3" s="18">
        <v>66019</v>
      </c>
      <c r="F3" s="18" t="s">
        <v>16</v>
      </c>
      <c r="G3" s="18" t="s">
        <v>17</v>
      </c>
      <c r="H3" s="18" t="s">
        <v>60</v>
      </c>
      <c r="I3" s="18" t="s">
        <v>61</v>
      </c>
      <c r="J3" s="20" t="s">
        <v>18</v>
      </c>
      <c r="K3" s="21">
        <v>2558</v>
      </c>
      <c r="L3" s="20">
        <v>0.47</v>
      </c>
      <c r="M3" s="22">
        <f>K3*L3</f>
        <v>1202.26</v>
      </c>
      <c r="N3" s="23"/>
      <c r="O3" s="24"/>
    </row>
    <row r="4" s="2" customFormat="1" ht="33" spans="1:15">
      <c r="A4" s="18" t="s">
        <v>13</v>
      </c>
      <c r="B4" s="19">
        <v>45967</v>
      </c>
      <c r="C4" s="18" t="s">
        <v>14</v>
      </c>
      <c r="D4" s="18" t="s">
        <v>31</v>
      </c>
      <c r="E4" s="18">
        <v>16691</v>
      </c>
      <c r="F4" s="18" t="s">
        <v>32</v>
      </c>
      <c r="G4" s="18" t="s">
        <v>17</v>
      </c>
      <c r="H4" s="18" t="s">
        <v>60</v>
      </c>
      <c r="I4" s="18" t="s">
        <v>61</v>
      </c>
      <c r="J4" s="20" t="s">
        <v>18</v>
      </c>
      <c r="K4" s="21">
        <v>4148</v>
      </c>
      <c r="L4" s="20">
        <v>0.47</v>
      </c>
      <c r="M4" s="22">
        <f>K4*L4</f>
        <v>1949.56</v>
      </c>
      <c r="N4" s="23"/>
      <c r="O4" s="24"/>
    </row>
    <row r="5" s="2" customFormat="1" ht="33" spans="1:15">
      <c r="A5" s="18" t="s">
        <v>13</v>
      </c>
      <c r="B5" s="19">
        <v>45967</v>
      </c>
      <c r="C5" s="18" t="s">
        <v>14</v>
      </c>
      <c r="D5" s="18" t="s">
        <v>23</v>
      </c>
      <c r="E5" s="18">
        <v>65488</v>
      </c>
      <c r="F5" s="18" t="s">
        <v>24</v>
      </c>
      <c r="G5" s="18" t="s">
        <v>25</v>
      </c>
      <c r="H5" s="18" t="s">
        <v>62</v>
      </c>
      <c r="I5" s="18" t="s">
        <v>63</v>
      </c>
      <c r="J5" s="25" t="s">
        <v>26</v>
      </c>
      <c r="K5" s="26">
        <v>2720</v>
      </c>
      <c r="L5" s="18">
        <v>0.47</v>
      </c>
      <c r="M5" s="22">
        <f>K5*L5</f>
        <v>1278.4</v>
      </c>
      <c r="N5" s="23"/>
      <c r="O5" s="24"/>
    </row>
    <row r="6" s="2" customFormat="1" ht="33" spans="1:15">
      <c r="A6" s="18" t="s">
        <v>13</v>
      </c>
      <c r="B6" s="19">
        <v>45967</v>
      </c>
      <c r="C6" s="18" t="s">
        <v>14</v>
      </c>
      <c r="D6" s="18" t="s">
        <v>27</v>
      </c>
      <c r="E6" s="18">
        <v>64558</v>
      </c>
      <c r="F6" s="18" t="s">
        <v>28</v>
      </c>
      <c r="G6" s="25" t="s">
        <v>29</v>
      </c>
      <c r="H6" s="18" t="s">
        <v>64</v>
      </c>
      <c r="I6" s="18" t="s">
        <v>65</v>
      </c>
      <c r="J6" s="25" t="s">
        <v>30</v>
      </c>
      <c r="K6" s="25">
        <v>2050</v>
      </c>
      <c r="L6" s="25">
        <v>0.47</v>
      </c>
      <c r="M6" s="22">
        <f>K6*L6</f>
        <v>963.5</v>
      </c>
      <c r="N6" s="23"/>
      <c r="O6" s="24"/>
    </row>
    <row r="7" s="2" customFormat="1" ht="16.5" spans="1:15">
      <c r="A7" s="18"/>
      <c r="B7" s="19"/>
      <c r="C7" s="18"/>
      <c r="D7" s="18"/>
      <c r="E7" s="18"/>
      <c r="F7" s="18"/>
      <c r="G7" s="18"/>
      <c r="H7" s="18"/>
      <c r="I7" s="18"/>
      <c r="J7" s="20"/>
      <c r="K7" s="27" t="s">
        <v>51</v>
      </c>
      <c r="L7" s="20" t="s">
        <v>66</v>
      </c>
      <c r="M7" s="25" t="s">
        <v>67</v>
      </c>
      <c r="N7" s="23"/>
      <c r="O7" s="24"/>
    </row>
    <row r="8" s="2" customFormat="1" ht="82" customHeight="1" spans="1:15">
      <c r="A8" s="28" t="s">
        <v>68</v>
      </c>
      <c r="B8" s="29"/>
      <c r="C8" s="29"/>
      <c r="D8" s="29"/>
      <c r="E8" s="29"/>
      <c r="F8" s="29"/>
      <c r="G8" s="30"/>
      <c r="H8" s="29"/>
      <c r="I8" s="29"/>
      <c r="J8" s="29"/>
      <c r="K8" s="31"/>
      <c r="L8" s="29"/>
      <c r="M8" s="31"/>
      <c r="N8" s="23"/>
      <c r="O8" s="24"/>
    </row>
    <row r="9" s="2" customFormat="1" ht="16.5" spans="1:15">
      <c r="A9" s="32" t="s">
        <v>1</v>
      </c>
      <c r="B9" s="33" t="s">
        <v>2</v>
      </c>
      <c r="C9" s="32" t="s">
        <v>3</v>
      </c>
      <c r="D9" s="32" t="s">
        <v>4</v>
      </c>
      <c r="E9" s="32" t="s">
        <v>5</v>
      </c>
      <c r="F9" s="32" t="s">
        <v>6</v>
      </c>
      <c r="G9" s="34" t="s">
        <v>7</v>
      </c>
      <c r="H9" s="35" t="s">
        <v>8</v>
      </c>
      <c r="I9" s="35" t="s">
        <v>59</v>
      </c>
      <c r="J9" s="36" t="s">
        <v>9</v>
      </c>
      <c r="K9" s="37" t="s">
        <v>10</v>
      </c>
      <c r="L9" s="38" t="s">
        <v>11</v>
      </c>
      <c r="M9" s="39" t="s">
        <v>12</v>
      </c>
      <c r="N9" s="23"/>
      <c r="O9" s="24"/>
    </row>
    <row r="10" s="2" customFormat="1" ht="49.5" spans="1:15">
      <c r="A10" s="18" t="s">
        <v>13</v>
      </c>
      <c r="B10" s="19">
        <v>45979</v>
      </c>
      <c r="C10" s="18" t="s">
        <v>14</v>
      </c>
      <c r="D10" s="18" t="s">
        <v>36</v>
      </c>
      <c r="E10" s="18">
        <v>66002</v>
      </c>
      <c r="F10" s="18" t="s">
        <v>37</v>
      </c>
      <c r="G10" s="40" t="s">
        <v>38</v>
      </c>
      <c r="H10" s="20" t="s">
        <v>39</v>
      </c>
      <c r="I10" s="41"/>
      <c r="J10" s="20" t="s">
        <v>40</v>
      </c>
      <c r="K10" s="21">
        <v>3068</v>
      </c>
      <c r="L10" s="20">
        <v>0.86</v>
      </c>
      <c r="M10" s="22">
        <f>K10*L10</f>
        <v>2638.48</v>
      </c>
      <c r="N10" s="23"/>
      <c r="O10" s="24"/>
    </row>
    <row r="11" s="2" customFormat="1" ht="33" spans="1:15">
      <c r="A11" s="18"/>
      <c r="B11" s="18"/>
      <c r="C11" s="18"/>
      <c r="D11" s="18"/>
      <c r="E11" s="18"/>
      <c r="F11" s="18"/>
      <c r="G11" s="40"/>
      <c r="H11" s="20"/>
      <c r="I11" s="42"/>
      <c r="J11" s="20" t="s">
        <v>42</v>
      </c>
      <c r="K11" s="21">
        <v>3068</v>
      </c>
      <c r="L11" s="40">
        <v>0</v>
      </c>
      <c r="M11" s="20">
        <f>K11*L11</f>
        <v>0</v>
      </c>
      <c r="N11" s="23"/>
      <c r="O11" s="24"/>
    </row>
    <row r="12" s="2" customFormat="1" ht="15" spans="1:15">
      <c r="A12" s="43" t="s">
        <v>43</v>
      </c>
      <c r="B12" s="44"/>
      <c r="C12" s="44"/>
      <c r="D12" s="44"/>
      <c r="E12" s="44"/>
      <c r="F12" s="44"/>
      <c r="G12" s="44"/>
      <c r="H12" s="44"/>
      <c r="I12" s="44"/>
      <c r="J12" s="44"/>
      <c r="K12" s="45">
        <f>SUM(K3:K11)</f>
        <v>17612</v>
      </c>
      <c r="L12" s="46"/>
      <c r="M12" s="45">
        <f>SUM(M3:M11)</f>
        <v>8032.2</v>
      </c>
      <c r="N12" s="47"/>
      <c r="O12" s="24"/>
    </row>
    <row r="13" s="2" customFormat="1" ht="21" customHeight="1" spans="1:15">
      <c r="A13" s="48"/>
      <c r="B13" s="48"/>
      <c r="C13" s="48"/>
      <c r="D13" s="48"/>
      <c r="E13" s="48"/>
      <c r="F13" s="48"/>
      <c r="G13" s="49"/>
      <c r="H13" s="48"/>
      <c r="I13" s="48"/>
      <c r="J13" s="48"/>
      <c r="K13" s="50"/>
      <c r="L13" s="3"/>
      <c r="M13" s="5"/>
      <c r="N13" s="51"/>
    </row>
    <row r="14" ht="23" spans="1:15">
      <c r="A14" s="6" t="s">
        <v>44</v>
      </c>
      <c r="B14" s="6"/>
      <c r="C14" s="6"/>
      <c r="D14" s="6"/>
      <c r="E14" s="6"/>
      <c r="F14" s="6"/>
      <c r="G14" s="7"/>
      <c r="H14" s="6"/>
      <c r="I14" s="6"/>
      <c r="J14" s="6"/>
      <c r="K14" s="8"/>
    </row>
    <row r="15" s="3" customFormat="1" ht="45" customHeight="1" spans="1:15">
      <c r="A15" s="52" t="s">
        <v>45</v>
      </c>
      <c r="B15" s="52" t="s">
        <v>46</v>
      </c>
      <c r="C15" s="52" t="s">
        <v>1</v>
      </c>
      <c r="D15" s="52" t="s">
        <v>47</v>
      </c>
      <c r="E15" s="52" t="s">
        <v>48</v>
      </c>
      <c r="F15" s="52" t="s">
        <v>49</v>
      </c>
      <c r="G15" s="53" t="s">
        <v>50</v>
      </c>
      <c r="H15" s="17" t="s">
        <v>51</v>
      </c>
      <c r="I15" s="17"/>
      <c r="J15" s="52" t="s">
        <v>52</v>
      </c>
      <c r="K15" s="54" t="s">
        <v>53</v>
      </c>
      <c r="M15" s="5"/>
    </row>
    <row r="16" s="3" customFormat="1" ht="34" customHeight="1" spans="1:15">
      <c r="A16" s="55">
        <v>1</v>
      </c>
      <c r="B16" s="56"/>
      <c r="C16" s="55" t="s">
        <v>13</v>
      </c>
      <c r="D16" s="57" t="s">
        <v>54</v>
      </c>
      <c r="E16" s="57" t="s">
        <v>55</v>
      </c>
      <c r="F16" s="55" t="s">
        <v>56</v>
      </c>
      <c r="G16" s="58" t="s">
        <v>57</v>
      </c>
      <c r="H16" s="55">
        <f>K12</f>
        <v>17612</v>
      </c>
      <c r="I16" s="55"/>
      <c r="J16" s="59">
        <f>M12</f>
        <v>8032.2</v>
      </c>
      <c r="K16" s="60"/>
      <c r="L16" s="4"/>
      <c r="M16" s="5"/>
    </row>
  </sheetData>
  <autoFilter xmlns:etc="http://www.wps.cn/officeDocument/2017/etCustomData" ref="A2:O12" etc:filterBottomFollowUsedRange="0">
    <extLst/>
  </autoFilter>
  <mergeCells count="13">
    <mergeCell ref="A1:M1"/>
    <mergeCell ref="A8:M8"/>
    <mergeCell ref="A12:J12"/>
    <mergeCell ref="A14:K1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</mergeCells>
  <conditionalFormatting sqref="E7">
    <cfRule type="duplicateValues" dxfId="1" priority="2"/>
  </conditionalFormatting>
  <conditionalFormatting sqref="E10">
    <cfRule type="duplicateValues" dxfId="1" priority="1"/>
  </conditionalFormatting>
  <conditionalFormatting sqref="E3:E6">
    <cfRule type="duplicateValues" dxfId="1" priority="3"/>
  </conditionalFormatting>
  <pageMargins left="0.7" right="0.7" top="0.75" bottom="0.75" header="0.3" footer="0.3"/>
  <pageSetup paperSize="9" scale="7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</vt:lpstr>
      <vt:lpstr>客户回复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2025-11-28T06:46:37Z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520089B3D69748C49887FFFF76F1B393_13</vt:lpwstr>
  </property>
  <property fmtid="{D5CDD505-2E9C-101B-9397-08002B2CF9AE}" pid="4" name="CalculationRule">
    <vt:i4>0</vt:i4>
  </property>
</Properties>
</file>