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单" sheetId="15" r:id="rId1"/>
  </sheets>
  <definedNames>
    <definedName name="_xlnm.Print_Area" localSheetId="0">对账单!$A$1:$L$50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<sst xmlns="http://schemas.openxmlformats.org/spreadsheetml/2006/main" count="139" uniqueCount="83">
  <si>
    <t>ZARA home  对 账 单-Recall</t>
  </si>
  <si>
    <t>下单时间</t>
  </si>
  <si>
    <t>怡凯订单号</t>
  </si>
  <si>
    <t>睿颢合同号</t>
  </si>
  <si>
    <t>款号</t>
  </si>
  <si>
    <t>品名</t>
  </si>
  <si>
    <t>数量(片）</t>
  </si>
  <si>
    <t>单价</t>
  </si>
  <si>
    <t>金额(RMB)</t>
  </si>
  <si>
    <t>备注</t>
  </si>
  <si>
    <t>YK2505398-05
交期赶不上，吊牌暂停了，改吊粒</t>
  </si>
  <si>
    <t>RGXYKZH093
出货清单注明客户订单号</t>
  </si>
  <si>
    <t>6605/099/999/01</t>
  </si>
  <si>
    <t>吊粒（MV 181）ZHLOP24027</t>
  </si>
  <si>
    <t>6605/099/999/02</t>
  </si>
  <si>
    <t>6605/099/999/03</t>
  </si>
  <si>
    <t>YK2505924-02</t>
  </si>
  <si>
    <t>RGXYKZH096
出货清单注明客户订单号</t>
  </si>
  <si>
    <t>1579/049/052/01</t>
  </si>
  <si>
    <t>14标RFID贴纸45*35mm不可移</t>
  </si>
  <si>
    <t>暂不开票</t>
  </si>
  <si>
    <t>1579/049/052/02</t>
  </si>
  <si>
    <t>YK2505528，YK2505642</t>
  </si>
  <si>
    <t>RGXYKZH095
出货清单注明客户订单号</t>
  </si>
  <si>
    <t>6608/018/999/99</t>
  </si>
  <si>
    <t>14标RFID贴纸30*48mm不可移</t>
  </si>
  <si>
    <t>先开票5350个</t>
  </si>
  <si>
    <t>YK2505924，YK2505968</t>
  </si>
  <si>
    <t>RGXYKZH097
出货清单注明客户订单号</t>
  </si>
  <si>
    <t>1579/049/052/03</t>
  </si>
  <si>
    <t>YK2505925-03</t>
  </si>
  <si>
    <t>RGXYKZH098
出货清单注明客户订单号</t>
  </si>
  <si>
    <t>2684/049/999/99</t>
  </si>
  <si>
    <t>9标RFID对折吊牌45*61（双价格）ZHHTR25014</t>
  </si>
  <si>
    <t>红蓝价格贴ZHSK25013+ZHSK25014</t>
  </si>
  <si>
    <t>YK2505929-05</t>
  </si>
  <si>
    <t>RGXYKZH099
出货清单注明客户订单号</t>
  </si>
  <si>
    <t>5627/080/052</t>
  </si>
  <si>
    <t>21cm浅黄色棉蜡绳ZHLOP25007</t>
  </si>
  <si>
    <t>YK2505740-07+睿颢(上海）-新的</t>
  </si>
  <si>
    <t>RGXYKZH100
出货清单注明客户订单号</t>
  </si>
  <si>
    <t>YK2505925-06</t>
  </si>
  <si>
    <t>RGXYKZH101
出货清单注明客户订单号</t>
  </si>
  <si>
    <t>YK2506098-04</t>
  </si>
  <si>
    <t>RGXYKZH102
出货清单注明客户订单号</t>
  </si>
  <si>
    <t>YK2506270-03</t>
  </si>
  <si>
    <t>RGXYKZH103
出货清单注明客户订单号</t>
  </si>
  <si>
    <t>YK2506128-02</t>
  </si>
  <si>
    <t>RGXYKZH104
出货清单注明客户订单号</t>
  </si>
  <si>
    <t>14标RFID贴纸45*35mm不可移 ZHRFS24014</t>
  </si>
  <si>
    <t>YK2506399-02</t>
  </si>
  <si>
    <t>YK2505929-06</t>
  </si>
  <si>
    <t>RGXYKZH105
出货清单注明客户订单号</t>
  </si>
  <si>
    <t>YK2505994-03</t>
  </si>
  <si>
    <t>RGXYKZH106
出货清单注明客户订单号</t>
  </si>
  <si>
    <t>1562/049/710/99</t>
  </si>
  <si>
    <t>YK2506396-05</t>
  </si>
  <si>
    <t>RGXYKZH107
出货清单注明客户订单号</t>
  </si>
  <si>
    <t>/</t>
  </si>
  <si>
    <t>ZHLOP25014 尼龙绳18cm</t>
  </si>
  <si>
    <t>YK2506596，YK2506742</t>
  </si>
  <si>
    <t>RGXYKZH108
出货清单注明客户订单号</t>
  </si>
  <si>
    <t>TOTAL</t>
  </si>
  <si>
    <t>发  票  通  知  单</t>
  </si>
  <si>
    <t>发票张数</t>
  </si>
  <si>
    <t>申请日期</t>
  </si>
  <si>
    <t>客户</t>
  </si>
  <si>
    <t>开票抬头（请填写全称）</t>
  </si>
  <si>
    <t>开票要求（按照对账明细/合同/商标/吊牌）</t>
  </si>
  <si>
    <r>
      <rPr>
        <sz val="10"/>
        <rFont val="微软雅黑"/>
        <charset val="134"/>
      </rPr>
      <t>规</t>
    </r>
    <r>
      <rPr>
        <b/>
        <sz val="11"/>
        <color rgb="FF000000"/>
        <rFont val="微软雅黑"/>
        <charset val="134"/>
      </rPr>
      <t> 格 型 号
 （如果不需要注明的请写“无”）</t>
    </r>
  </si>
  <si>
    <t>单位</t>
  </si>
  <si>
    <t>数量</t>
  </si>
  <si>
    <t>金额（发票的总金额）</t>
  </si>
  <si>
    <t>备注
（款号/合同号/无）</t>
  </si>
  <si>
    <t>合同
（有/无）</t>
  </si>
  <si>
    <t>合同份数</t>
  </si>
  <si>
    <t>广西怡凯家居</t>
  </si>
  <si>
    <t>广西怡凯家居用品有限公司</t>
  </si>
  <si>
    <t>见明细</t>
  </si>
  <si>
    <t>片</t>
  </si>
  <si>
    <t>有</t>
  </si>
  <si>
    <t>发票寄：</t>
  </si>
  <si>
    <t>广西南宁市青秀区桂春路南二里8号和兴大厦15层广西怡凯家居用品有限公司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</si>
</sst>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);[Red]\(0\)"/>
    <numFmt numFmtId="178" formatCode="0.00_);[Red]\(0.00\)"/>
    <numFmt numFmtId="179" formatCode="\¥#,##0.00_);[Red]\(\¥#,##0.00\)"/>
    <numFmt numFmtId="180" formatCode="0_ "/>
    <numFmt numFmtId="181" formatCode="yyyy/m/d;@"/>
    <numFmt numFmtId="182" formatCode="m/d;@"/>
  </numFmts>
  <fonts count="3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6"/>
      <color theme="1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0"/>
      <name val="微软雅黑"/>
      <charset val="134"/>
    </font>
    <font>
      <sz val="8"/>
      <color theme="1"/>
      <name val="微软雅黑"/>
      <charset val="134"/>
    </font>
    <font>
      <sz val="10.5"/>
      <color rgb="FF000000"/>
      <name val="微软雅黑"/>
      <charset val="134"/>
    </font>
    <font>
      <sz val="22"/>
      <color theme="1"/>
      <name val="微软雅黑"/>
      <charset val="134"/>
    </font>
    <font>
      <b/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176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179" fontId="3" fillId="2" borderId="2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" fillId="2" borderId="0" xfId="0" applyFont="1" applyFill="1" applyBorder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>
      <alignment vertical="center"/>
    </xf>
    <xf numFmtId="0" fontId="5" fillId="0" borderId="0" xfId="0" applyFont="1" applyBorder="1" applyAlignment="1">
      <alignment vertical="center" wrapText="1"/>
    </xf>
    <xf numFmtId="0" fontId="1" fillId="0" borderId="0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81" fontId="5" fillId="0" borderId="4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181" fontId="5" fillId="0" borderId="2" xfId="0" applyNumberFormat="1" applyFont="1" applyFill="1" applyBorder="1" applyAlignment="1">
      <alignment horizontal="center" vertical="center"/>
    </xf>
    <xf numFmtId="181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82" fontId="5" fillId="0" borderId="0" xfId="0" applyNumberFormat="1" applyFont="1" applyFill="1" applyBorder="1" applyAlignment="1">
      <alignment vertical="center"/>
    </xf>
    <xf numFmtId="14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wrapText="1"/>
    </xf>
    <xf numFmtId="176" fontId="10" fillId="2" borderId="9" xfId="0" applyNumberFormat="1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176" fontId="11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4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BFBFBF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0"/>
  <sheetViews>
    <sheetView tabSelected="1" zoomScale="70" zoomScaleNormal="70" topLeftCell="A30" workbookViewId="0">
      <selection activeCell="J40" sqref="J40"/>
    </sheetView>
  </sheetViews>
  <sheetFormatPr defaultColWidth="9" defaultRowHeight="16.5"/>
  <cols>
    <col min="1" max="1" width="14.3727272727273" style="3" customWidth="1"/>
    <col min="2" max="2" width="19" style="2" customWidth="1"/>
    <col min="3" max="3" width="15.8727272727273" style="3" customWidth="1"/>
    <col min="4" max="4" width="19.6272727272727" style="3" customWidth="1"/>
    <col min="5" max="5" width="32.5" style="4" customWidth="1"/>
    <col min="6" max="8" width="14" style="3" customWidth="1"/>
    <col min="9" max="9" width="13.3727272727273" style="5" customWidth="1"/>
    <col min="10" max="10" width="25.2545454545455" style="2" customWidth="1"/>
    <col min="11" max="11" width="25.3727272727273" style="2" customWidth="1"/>
    <col min="12" max="12" width="16.5" style="2" customWidth="1"/>
    <col min="13" max="16384" width="9" style="3"/>
  </cols>
  <sheetData>
    <row r="1" ht="36.5" spans="1:16">
      <c r="A1" s="6" t="s">
        <v>0</v>
      </c>
      <c r="B1" s="6"/>
      <c r="C1" s="6"/>
      <c r="D1" s="6"/>
      <c r="E1" s="7"/>
      <c r="F1" s="6"/>
      <c r="G1" s="6"/>
      <c r="H1" s="6"/>
      <c r="I1" s="8"/>
      <c r="J1" s="9"/>
      <c r="K1" s="9"/>
    </row>
    <row r="2" ht="35.25" customHeight="1" spans="1:16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4" t="s">
        <v>8</v>
      </c>
      <c r="I2" s="15" t="s">
        <v>9</v>
      </c>
      <c r="J2" s="16"/>
      <c r="K2" s="17"/>
      <c r="L2" s="18"/>
      <c r="M2" s="18"/>
      <c r="N2" s="18"/>
      <c r="O2" s="18"/>
      <c r="P2" s="18"/>
    </row>
    <row r="3" s="1" customFormat="1" ht="30.95" customHeight="1" spans="1:16">
      <c r="A3" s="19">
        <v>45929</v>
      </c>
      <c r="B3" s="20" t="s">
        <v>10</v>
      </c>
      <c r="C3" s="20" t="s">
        <v>11</v>
      </c>
      <c r="D3" s="21" t="s">
        <v>12</v>
      </c>
      <c r="E3" s="22" t="s">
        <v>13</v>
      </c>
      <c r="F3" s="23">
        <v>6350</v>
      </c>
      <c r="G3" s="21">
        <v>0.18</v>
      </c>
      <c r="H3" s="24">
        <f>F3*G3</f>
        <v>1143</v>
      </c>
      <c r="I3" s="25"/>
      <c r="J3" s="26"/>
      <c r="K3" s="26"/>
      <c r="L3" s="27"/>
      <c r="M3" s="27"/>
      <c r="N3" s="27"/>
      <c r="O3" s="27"/>
      <c r="P3" s="27"/>
    </row>
    <row r="4" s="1" customFormat="1" ht="30.95" customHeight="1" spans="1:16">
      <c r="A4" s="28"/>
      <c r="B4" s="28"/>
      <c r="C4" s="29"/>
      <c r="D4" s="21" t="s">
        <v>14</v>
      </c>
      <c r="E4" s="22" t="s">
        <v>13</v>
      </c>
      <c r="F4" s="23">
        <v>5350</v>
      </c>
      <c r="G4" s="21">
        <v>0.18</v>
      </c>
      <c r="H4" s="24">
        <f>F4*G4</f>
        <v>963</v>
      </c>
      <c r="I4" s="25"/>
      <c r="J4" s="26"/>
      <c r="K4" s="26"/>
      <c r="L4" s="27"/>
      <c r="M4" s="27"/>
      <c r="N4" s="27"/>
      <c r="O4" s="27"/>
      <c r="P4" s="27"/>
    </row>
    <row r="5" s="1" customFormat="1" ht="30.95" customHeight="1" spans="1:16">
      <c r="A5" s="28"/>
      <c r="B5" s="28"/>
      <c r="C5" s="29"/>
      <c r="D5" s="21" t="s">
        <v>15</v>
      </c>
      <c r="E5" s="22" t="s">
        <v>13</v>
      </c>
      <c r="F5" s="23">
        <v>3250</v>
      </c>
      <c r="G5" s="21">
        <v>0.18</v>
      </c>
      <c r="H5" s="24">
        <f>F5*G5</f>
        <v>585</v>
      </c>
      <c r="I5" s="25"/>
      <c r="J5" s="26"/>
      <c r="K5" s="26"/>
      <c r="L5" s="27"/>
      <c r="M5" s="27"/>
      <c r="N5" s="27"/>
      <c r="O5" s="27"/>
      <c r="P5" s="27"/>
    </row>
    <row r="6" s="1" customFormat="1" ht="30.95" customHeight="1" spans="1:16">
      <c r="A6" s="28"/>
      <c r="B6" s="28"/>
      <c r="C6" s="29"/>
      <c r="D6" s="21" t="s">
        <v>14</v>
      </c>
      <c r="E6" s="22" t="s">
        <v>13</v>
      </c>
      <c r="F6" s="23">
        <v>200</v>
      </c>
      <c r="G6" s="21">
        <v>0.18</v>
      </c>
      <c r="H6" s="24">
        <f>F6*G6</f>
        <v>36</v>
      </c>
      <c r="I6" s="25"/>
      <c r="J6" s="26"/>
      <c r="K6" s="26"/>
      <c r="L6" s="27"/>
      <c r="M6" s="27"/>
      <c r="N6" s="27"/>
      <c r="O6" s="27"/>
      <c r="P6" s="27"/>
    </row>
    <row r="7" s="1" customFormat="1" ht="30.95" customHeight="1" spans="1:16">
      <c r="A7" s="19">
        <v>45941</v>
      </c>
      <c r="B7" s="30" t="s">
        <v>16</v>
      </c>
      <c r="C7" s="20" t="s">
        <v>17</v>
      </c>
      <c r="D7" s="21" t="s">
        <v>18</v>
      </c>
      <c r="E7" s="22" t="s">
        <v>19</v>
      </c>
      <c r="F7" s="31">
        <v>450</v>
      </c>
      <c r="G7" s="32">
        <v>0.46</v>
      </c>
      <c r="H7" s="24"/>
      <c r="I7" s="33" t="s">
        <v>20</v>
      </c>
      <c r="J7" s="26"/>
      <c r="K7" s="26"/>
      <c r="L7" s="27"/>
      <c r="M7" s="27"/>
      <c r="N7" s="27"/>
      <c r="O7" s="27"/>
      <c r="P7" s="27"/>
    </row>
    <row r="8" s="1" customFormat="1" ht="30.95" customHeight="1" spans="1:16">
      <c r="A8" s="34"/>
      <c r="B8" s="34"/>
      <c r="C8" s="34"/>
      <c r="D8" s="21" t="s">
        <v>21</v>
      </c>
      <c r="E8" s="22" t="s">
        <v>19</v>
      </c>
      <c r="F8" s="31">
        <v>450</v>
      </c>
      <c r="G8" s="32">
        <v>0.46</v>
      </c>
      <c r="H8" s="24"/>
      <c r="I8" s="35"/>
      <c r="J8" s="26"/>
      <c r="K8" s="26"/>
      <c r="L8" s="27"/>
      <c r="M8" s="27"/>
      <c r="N8" s="27"/>
      <c r="O8" s="27"/>
      <c r="P8" s="27"/>
    </row>
    <row r="9" s="1" customFormat="1" ht="30.95" customHeight="1" spans="1:16">
      <c r="A9" s="36">
        <v>45941</v>
      </c>
      <c r="B9" s="21" t="s">
        <v>22</v>
      </c>
      <c r="C9" s="37" t="s">
        <v>23</v>
      </c>
      <c r="D9" s="21" t="s">
        <v>24</v>
      </c>
      <c r="E9" s="22" t="s">
        <v>25</v>
      </c>
      <c r="F9" s="31">
        <v>5360</v>
      </c>
      <c r="G9" s="32">
        <v>0.46</v>
      </c>
      <c r="H9" s="24">
        <f>5350*G9</f>
        <v>2461</v>
      </c>
      <c r="I9" s="25" t="s">
        <v>26</v>
      </c>
      <c r="J9" s="26"/>
      <c r="K9" s="26"/>
      <c r="L9" s="27"/>
      <c r="M9" s="27"/>
      <c r="N9" s="27"/>
      <c r="O9" s="27"/>
      <c r="P9" s="27"/>
    </row>
    <row r="10" s="1" customFormat="1" ht="30.95" customHeight="1" spans="1:16">
      <c r="A10" s="38">
        <v>45941</v>
      </c>
      <c r="B10" s="20" t="s">
        <v>27</v>
      </c>
      <c r="C10" s="20" t="s">
        <v>28</v>
      </c>
      <c r="D10" s="37" t="s">
        <v>21</v>
      </c>
      <c r="E10" s="22" t="s">
        <v>19</v>
      </c>
      <c r="F10" s="39">
        <v>550</v>
      </c>
      <c r="G10" s="32">
        <v>0.46</v>
      </c>
      <c r="H10" s="24">
        <f t="shared" ref="H7:H41" si="0">F10*G10</f>
        <v>253</v>
      </c>
      <c r="I10" s="25"/>
      <c r="J10" s="26"/>
      <c r="K10" s="26"/>
      <c r="L10" s="27"/>
      <c r="M10" s="27"/>
      <c r="N10" s="27"/>
      <c r="O10" s="27"/>
      <c r="P10" s="27"/>
    </row>
    <row r="11" s="1" customFormat="1" ht="30.95" customHeight="1" spans="1:16">
      <c r="A11" s="28"/>
      <c r="B11" s="28"/>
      <c r="C11" s="28"/>
      <c r="D11" s="37" t="s">
        <v>18</v>
      </c>
      <c r="E11" s="22" t="s">
        <v>19</v>
      </c>
      <c r="F11" s="39">
        <v>550</v>
      </c>
      <c r="G11" s="32">
        <v>0.46</v>
      </c>
      <c r="H11" s="24">
        <f t="shared" si="0"/>
        <v>253</v>
      </c>
      <c r="I11" s="25"/>
      <c r="J11" s="26"/>
      <c r="K11" s="26"/>
      <c r="L11" s="27"/>
      <c r="M11" s="27"/>
      <c r="N11" s="27"/>
      <c r="O11" s="27"/>
      <c r="P11" s="27"/>
    </row>
    <row r="12" s="1" customFormat="1" ht="30.95" customHeight="1" spans="1:16">
      <c r="A12" s="28"/>
      <c r="B12" s="28"/>
      <c r="C12" s="28"/>
      <c r="D12" s="37" t="s">
        <v>21</v>
      </c>
      <c r="E12" s="22" t="s">
        <v>19</v>
      </c>
      <c r="F12" s="39">
        <v>550</v>
      </c>
      <c r="G12" s="32">
        <v>0.46</v>
      </c>
      <c r="H12" s="24">
        <f t="shared" si="0"/>
        <v>253</v>
      </c>
      <c r="I12" s="25"/>
      <c r="J12" s="26"/>
      <c r="K12" s="26"/>
      <c r="L12" s="27"/>
      <c r="M12" s="27"/>
      <c r="N12" s="27"/>
      <c r="O12" s="27"/>
      <c r="P12" s="27"/>
    </row>
    <row r="13" s="1" customFormat="1" ht="30.95" customHeight="1" spans="1:16">
      <c r="A13" s="28"/>
      <c r="B13" s="28"/>
      <c r="C13" s="28"/>
      <c r="D13" s="37" t="s">
        <v>29</v>
      </c>
      <c r="E13" s="22" t="s">
        <v>19</v>
      </c>
      <c r="F13" s="39">
        <v>550</v>
      </c>
      <c r="G13" s="32">
        <v>0.46</v>
      </c>
      <c r="H13" s="24">
        <f t="shared" si="0"/>
        <v>253</v>
      </c>
      <c r="I13" s="25"/>
      <c r="J13" s="26"/>
      <c r="K13" s="26"/>
      <c r="L13" s="27"/>
      <c r="M13" s="27"/>
      <c r="N13" s="27"/>
      <c r="O13" s="27"/>
      <c r="P13" s="27"/>
    </row>
    <row r="14" s="1" customFormat="1" ht="30.95" customHeight="1" spans="1:16">
      <c r="A14" s="28"/>
      <c r="B14" s="28"/>
      <c r="C14" s="28"/>
      <c r="D14" s="21" t="s">
        <v>29</v>
      </c>
      <c r="E14" s="22" t="s">
        <v>19</v>
      </c>
      <c r="F14" s="39">
        <v>350</v>
      </c>
      <c r="G14" s="32">
        <v>0.46</v>
      </c>
      <c r="H14" s="24">
        <f t="shared" si="0"/>
        <v>161</v>
      </c>
      <c r="I14" s="25"/>
      <c r="J14" s="26"/>
      <c r="K14" s="26"/>
      <c r="L14" s="27"/>
      <c r="M14" s="27"/>
      <c r="N14" s="27"/>
      <c r="O14" s="27"/>
      <c r="P14" s="27"/>
    </row>
    <row r="15" s="1" customFormat="1" ht="30.95" customHeight="1" spans="1:16">
      <c r="A15" s="28"/>
      <c r="B15" s="28"/>
      <c r="C15" s="28"/>
      <c r="D15" s="21" t="s">
        <v>18</v>
      </c>
      <c r="E15" s="22" t="s">
        <v>19</v>
      </c>
      <c r="F15" s="39">
        <v>450</v>
      </c>
      <c r="G15" s="32">
        <v>0.46</v>
      </c>
      <c r="H15" s="24">
        <f t="shared" si="0"/>
        <v>207</v>
      </c>
      <c r="I15" s="25"/>
      <c r="J15" s="26"/>
      <c r="K15" s="26"/>
      <c r="L15" s="27"/>
      <c r="M15" s="27"/>
      <c r="N15" s="27"/>
      <c r="O15" s="27"/>
      <c r="P15" s="27"/>
    </row>
    <row r="16" s="1" customFormat="1" ht="30.95" customHeight="1" spans="1:16">
      <c r="A16" s="34"/>
      <c r="B16" s="34"/>
      <c r="C16" s="34"/>
      <c r="D16" s="21" t="s">
        <v>21</v>
      </c>
      <c r="E16" s="22" t="s">
        <v>19</v>
      </c>
      <c r="F16" s="39">
        <v>450</v>
      </c>
      <c r="G16" s="32">
        <v>0.46</v>
      </c>
      <c r="H16" s="24">
        <f t="shared" si="0"/>
        <v>207</v>
      </c>
      <c r="I16" s="25"/>
      <c r="J16" s="26"/>
      <c r="K16" s="26"/>
      <c r="L16" s="27"/>
      <c r="M16" s="27"/>
      <c r="N16" s="27"/>
      <c r="O16" s="27"/>
      <c r="P16" s="27"/>
    </row>
    <row r="17" s="1" customFormat="1" ht="30.95" customHeight="1" spans="1:16">
      <c r="A17" s="40">
        <v>45941</v>
      </c>
      <c r="B17" s="30" t="s">
        <v>30</v>
      </c>
      <c r="C17" s="20" t="s">
        <v>31</v>
      </c>
      <c r="D17" s="30" t="s">
        <v>32</v>
      </c>
      <c r="E17" s="41" t="s">
        <v>33</v>
      </c>
      <c r="F17" s="31">
        <v>900</v>
      </c>
      <c r="G17" s="32">
        <v>0.77</v>
      </c>
      <c r="H17" s="24">
        <f t="shared" si="0"/>
        <v>693</v>
      </c>
      <c r="I17" s="25"/>
      <c r="J17" s="26"/>
      <c r="K17" s="26"/>
      <c r="L17" s="27"/>
      <c r="M17" s="27"/>
      <c r="N17" s="27"/>
      <c r="O17" s="27"/>
      <c r="P17" s="27"/>
    </row>
    <row r="18" s="1" customFormat="1" ht="30.95" customHeight="1" spans="1:16">
      <c r="A18" s="42"/>
      <c r="B18" s="34"/>
      <c r="C18" s="34"/>
      <c r="D18" s="34"/>
      <c r="E18" s="22" t="s">
        <v>34</v>
      </c>
      <c r="F18" s="43">
        <v>900</v>
      </c>
      <c r="G18" s="21">
        <v>0</v>
      </c>
      <c r="H18" s="24">
        <f t="shared" si="0"/>
        <v>0</v>
      </c>
      <c r="I18" s="25"/>
      <c r="J18" s="26"/>
      <c r="K18" s="26"/>
      <c r="L18" s="27"/>
      <c r="M18" s="27"/>
      <c r="N18" s="27"/>
      <c r="O18" s="27"/>
      <c r="P18" s="27"/>
    </row>
    <row r="19" s="1" customFormat="1" ht="30.95" customHeight="1" spans="1:16">
      <c r="A19" s="44">
        <v>45941</v>
      </c>
      <c r="B19" s="21" t="s">
        <v>35</v>
      </c>
      <c r="C19" s="37" t="s">
        <v>36</v>
      </c>
      <c r="D19" s="21" t="s">
        <v>37</v>
      </c>
      <c r="E19" s="22" t="s">
        <v>38</v>
      </c>
      <c r="F19" s="43">
        <v>1050</v>
      </c>
      <c r="G19" s="21">
        <v>0.12</v>
      </c>
      <c r="H19" s="24">
        <f t="shared" si="0"/>
        <v>126</v>
      </c>
      <c r="I19" s="25"/>
      <c r="J19" s="26"/>
      <c r="K19" s="26"/>
      <c r="L19" s="27"/>
      <c r="M19" s="27"/>
      <c r="N19" s="27"/>
      <c r="O19" s="27"/>
      <c r="P19" s="27"/>
    </row>
    <row r="20" s="1" customFormat="1" ht="30.95" customHeight="1" spans="1:16">
      <c r="A20" s="36">
        <v>45945</v>
      </c>
      <c r="B20" s="21" t="s">
        <v>39</v>
      </c>
      <c r="C20" s="37" t="s">
        <v>40</v>
      </c>
      <c r="D20" s="21" t="s">
        <v>32</v>
      </c>
      <c r="E20" s="22" t="s">
        <v>13</v>
      </c>
      <c r="F20" s="43">
        <v>1100</v>
      </c>
      <c r="G20" s="21">
        <v>0.18</v>
      </c>
      <c r="H20" s="24">
        <f t="shared" si="0"/>
        <v>198</v>
      </c>
      <c r="I20" s="25"/>
      <c r="J20" s="26"/>
      <c r="K20" s="26"/>
      <c r="L20" s="27"/>
      <c r="M20" s="27"/>
      <c r="N20" s="27"/>
      <c r="O20" s="27"/>
      <c r="P20" s="27"/>
    </row>
    <row r="21" s="1" customFormat="1" ht="30.95" customHeight="1" spans="1:16">
      <c r="A21" s="36">
        <v>45959</v>
      </c>
      <c r="B21" s="21" t="s">
        <v>41</v>
      </c>
      <c r="C21" s="37" t="s">
        <v>42</v>
      </c>
      <c r="D21" s="21" t="s">
        <v>32</v>
      </c>
      <c r="E21" s="22" t="s">
        <v>13</v>
      </c>
      <c r="F21" s="23">
        <v>900</v>
      </c>
      <c r="G21" s="21">
        <v>0.18</v>
      </c>
      <c r="H21" s="24">
        <f t="shared" si="0"/>
        <v>162</v>
      </c>
      <c r="I21" s="25"/>
      <c r="J21" s="26"/>
      <c r="K21" s="26"/>
      <c r="L21" s="27"/>
      <c r="M21" s="27"/>
      <c r="N21" s="27"/>
      <c r="O21" s="27"/>
      <c r="P21" s="27"/>
    </row>
    <row r="22" s="1" customFormat="1" ht="30.95" customHeight="1" spans="1:16">
      <c r="A22" s="19">
        <v>45959</v>
      </c>
      <c r="B22" s="30" t="s">
        <v>43</v>
      </c>
      <c r="C22" s="20" t="s">
        <v>44</v>
      </c>
      <c r="D22" s="30" t="s">
        <v>32</v>
      </c>
      <c r="E22" s="41" t="s">
        <v>33</v>
      </c>
      <c r="F22" s="31">
        <v>900</v>
      </c>
      <c r="G22" s="32">
        <v>0.77</v>
      </c>
      <c r="H22" s="24">
        <f t="shared" si="0"/>
        <v>693</v>
      </c>
      <c r="I22" s="25"/>
      <c r="J22" s="26"/>
      <c r="K22" s="26"/>
      <c r="L22" s="27"/>
      <c r="M22" s="27"/>
      <c r="N22" s="27"/>
      <c r="O22" s="27"/>
      <c r="P22" s="27"/>
    </row>
    <row r="23" s="1" customFormat="1" ht="30.95" customHeight="1" spans="1:16">
      <c r="A23" s="28"/>
      <c r="B23" s="28"/>
      <c r="C23" s="28"/>
      <c r="D23" s="28"/>
      <c r="E23" s="22" t="s">
        <v>34</v>
      </c>
      <c r="F23" s="43">
        <v>900</v>
      </c>
      <c r="G23" s="21">
        <v>0</v>
      </c>
      <c r="H23" s="24">
        <f t="shared" si="0"/>
        <v>0</v>
      </c>
      <c r="I23" s="25"/>
      <c r="J23" s="26"/>
      <c r="K23" s="26"/>
      <c r="L23" s="27"/>
      <c r="M23" s="27"/>
      <c r="N23" s="27"/>
      <c r="O23" s="27"/>
      <c r="P23" s="27"/>
    </row>
    <row r="24" s="1" customFormat="1" ht="30.95" customHeight="1" spans="1:16">
      <c r="A24" s="34"/>
      <c r="B24" s="34"/>
      <c r="C24" s="34"/>
      <c r="D24" s="34"/>
      <c r="E24" s="22" t="s">
        <v>13</v>
      </c>
      <c r="F24" s="23">
        <v>900</v>
      </c>
      <c r="G24" s="21">
        <v>0.18</v>
      </c>
      <c r="H24" s="24">
        <f t="shared" si="0"/>
        <v>162</v>
      </c>
      <c r="I24" s="25"/>
      <c r="J24" s="26"/>
      <c r="K24" s="26"/>
      <c r="L24" s="27"/>
      <c r="M24" s="27"/>
      <c r="N24" s="27"/>
      <c r="O24" s="27"/>
      <c r="P24" s="27"/>
    </row>
    <row r="25" s="1" customFormat="1" ht="30.95" customHeight="1" spans="1:16">
      <c r="A25" s="19">
        <v>45959</v>
      </c>
      <c r="B25" s="30" t="s">
        <v>45</v>
      </c>
      <c r="C25" s="20" t="s">
        <v>46</v>
      </c>
      <c r="D25" s="30" t="s">
        <v>32</v>
      </c>
      <c r="E25" s="41" t="s">
        <v>33</v>
      </c>
      <c r="F25" s="31">
        <v>1300</v>
      </c>
      <c r="G25" s="32">
        <v>0.77</v>
      </c>
      <c r="H25" s="24">
        <f t="shared" si="0"/>
        <v>1001</v>
      </c>
      <c r="I25" s="25"/>
      <c r="J25" s="26"/>
      <c r="K25" s="26"/>
      <c r="L25" s="27"/>
      <c r="M25" s="27"/>
      <c r="N25" s="27"/>
      <c r="O25" s="27"/>
      <c r="P25" s="27"/>
    </row>
    <row r="26" s="1" customFormat="1" ht="30.95" customHeight="1" spans="1:16">
      <c r="A26" s="28"/>
      <c r="B26" s="28"/>
      <c r="C26" s="28"/>
      <c r="D26" s="28"/>
      <c r="E26" s="22" t="s">
        <v>34</v>
      </c>
      <c r="F26" s="31">
        <v>1300</v>
      </c>
      <c r="G26" s="21">
        <v>0</v>
      </c>
      <c r="H26" s="24">
        <f t="shared" si="0"/>
        <v>0</v>
      </c>
      <c r="I26" s="25"/>
      <c r="J26" s="26"/>
      <c r="K26" s="26"/>
      <c r="L26" s="27"/>
      <c r="M26" s="27"/>
      <c r="N26" s="27"/>
      <c r="O26" s="27"/>
      <c r="P26" s="27"/>
    </row>
    <row r="27" s="1" customFormat="1" ht="30.95" customHeight="1" spans="1:16">
      <c r="A27" s="34"/>
      <c r="B27" s="34"/>
      <c r="C27" s="34"/>
      <c r="D27" s="34"/>
      <c r="E27" s="22" t="s">
        <v>13</v>
      </c>
      <c r="F27" s="31">
        <v>1300</v>
      </c>
      <c r="G27" s="21">
        <v>0.18</v>
      </c>
      <c r="H27" s="24">
        <f t="shared" si="0"/>
        <v>234</v>
      </c>
      <c r="I27" s="25"/>
      <c r="J27" s="26"/>
      <c r="K27" s="26"/>
      <c r="L27" s="27"/>
      <c r="M27" s="27"/>
      <c r="N27" s="27"/>
      <c r="O27" s="27"/>
      <c r="P27" s="27"/>
    </row>
    <row r="28" s="1" customFormat="1" ht="30.95" customHeight="1" spans="1:16">
      <c r="A28" s="40">
        <v>45961</v>
      </c>
      <c r="B28" s="30" t="s">
        <v>47</v>
      </c>
      <c r="C28" s="20" t="s">
        <v>48</v>
      </c>
      <c r="D28" s="21" t="s">
        <v>21</v>
      </c>
      <c r="E28" s="22" t="s">
        <v>49</v>
      </c>
      <c r="F28" s="43">
        <v>330</v>
      </c>
      <c r="G28" s="21">
        <v>0.46</v>
      </c>
      <c r="H28" s="24">
        <f t="shared" si="0"/>
        <v>151.8</v>
      </c>
      <c r="I28" s="25"/>
      <c r="J28" s="26"/>
      <c r="K28" s="26"/>
      <c r="L28" s="27"/>
      <c r="M28" s="27"/>
      <c r="N28" s="27"/>
      <c r="O28" s="27"/>
      <c r="P28" s="27"/>
    </row>
    <row r="29" s="1" customFormat="1" ht="30.95" customHeight="1" spans="1:16">
      <c r="A29" s="45"/>
      <c r="B29" s="28"/>
      <c r="C29" s="28"/>
      <c r="D29" s="21" t="s">
        <v>29</v>
      </c>
      <c r="E29" s="22" t="s">
        <v>49</v>
      </c>
      <c r="F29" s="43">
        <v>550</v>
      </c>
      <c r="G29" s="21">
        <v>0.46</v>
      </c>
      <c r="H29" s="24">
        <f t="shared" si="0"/>
        <v>253</v>
      </c>
      <c r="I29" s="25"/>
      <c r="J29" s="26"/>
      <c r="K29" s="26"/>
      <c r="L29" s="27"/>
      <c r="M29" s="27"/>
      <c r="N29" s="27"/>
      <c r="O29" s="27"/>
      <c r="P29" s="27"/>
    </row>
    <row r="30" s="1" customFormat="1" ht="30.95" customHeight="1" spans="1:16">
      <c r="A30" s="45"/>
      <c r="B30" s="34"/>
      <c r="C30" s="28"/>
      <c r="D30" s="21" t="s">
        <v>18</v>
      </c>
      <c r="E30" s="22" t="s">
        <v>49</v>
      </c>
      <c r="F30" s="43">
        <v>440</v>
      </c>
      <c r="G30" s="21">
        <v>0.46</v>
      </c>
      <c r="H30" s="24">
        <f t="shared" si="0"/>
        <v>202.4</v>
      </c>
      <c r="I30" s="25"/>
      <c r="J30" s="26"/>
      <c r="K30" s="26"/>
      <c r="L30" s="27"/>
      <c r="M30" s="27"/>
      <c r="N30" s="27"/>
      <c r="O30" s="27"/>
      <c r="P30" s="27"/>
    </row>
    <row r="31" s="1" customFormat="1" ht="30.95" customHeight="1" spans="1:16">
      <c r="A31" s="45"/>
      <c r="B31" s="30" t="s">
        <v>50</v>
      </c>
      <c r="C31" s="28"/>
      <c r="D31" s="21" t="s">
        <v>21</v>
      </c>
      <c r="E31" s="22" t="s">
        <v>49</v>
      </c>
      <c r="F31" s="43">
        <v>333</v>
      </c>
      <c r="G31" s="21">
        <v>0.46</v>
      </c>
      <c r="H31" s="24">
        <f t="shared" si="0"/>
        <v>153.18</v>
      </c>
      <c r="I31" s="25"/>
      <c r="J31" s="26"/>
      <c r="K31" s="26"/>
      <c r="L31" s="27"/>
      <c r="M31" s="27"/>
      <c r="N31" s="27"/>
      <c r="O31" s="27"/>
      <c r="P31" s="27"/>
    </row>
    <row r="32" s="1" customFormat="1" ht="30.95" customHeight="1" spans="1:16">
      <c r="A32" s="42"/>
      <c r="B32" s="34"/>
      <c r="C32" s="34"/>
      <c r="D32" s="21" t="s">
        <v>29</v>
      </c>
      <c r="E32" s="22" t="s">
        <v>49</v>
      </c>
      <c r="F32" s="43">
        <v>1176</v>
      </c>
      <c r="G32" s="21">
        <v>0.46</v>
      </c>
      <c r="H32" s="24">
        <f t="shared" si="0"/>
        <v>540.96</v>
      </c>
      <c r="I32" s="25"/>
      <c r="J32" s="26"/>
      <c r="K32" s="26"/>
      <c r="L32" s="27"/>
      <c r="M32" s="27"/>
      <c r="N32" s="27"/>
      <c r="O32" s="27"/>
      <c r="P32" s="27"/>
    </row>
    <row r="33" s="1" customFormat="1" ht="30.95" customHeight="1" spans="1:16">
      <c r="A33" s="36">
        <v>45966</v>
      </c>
      <c r="B33" s="21" t="s">
        <v>51</v>
      </c>
      <c r="C33" s="37" t="s">
        <v>52</v>
      </c>
      <c r="D33" s="21" t="s">
        <v>37</v>
      </c>
      <c r="E33" s="22" t="s">
        <v>13</v>
      </c>
      <c r="F33" s="23">
        <v>1050</v>
      </c>
      <c r="G33" s="21">
        <v>0.18</v>
      </c>
      <c r="H33" s="24">
        <f t="shared" si="0"/>
        <v>189</v>
      </c>
      <c r="I33" s="25"/>
      <c r="J33" s="26"/>
      <c r="K33" s="26"/>
      <c r="L33" s="27"/>
      <c r="M33" s="27"/>
      <c r="N33" s="27"/>
      <c r="O33" s="27"/>
      <c r="P33" s="27"/>
    </row>
    <row r="34" s="1" customFormat="1" ht="30.95" customHeight="1" spans="1:16">
      <c r="A34" s="36">
        <v>45968</v>
      </c>
      <c r="B34" s="21" t="s">
        <v>53</v>
      </c>
      <c r="C34" s="37" t="s">
        <v>54</v>
      </c>
      <c r="D34" s="21" t="s">
        <v>55</v>
      </c>
      <c r="E34" s="22" t="s">
        <v>49</v>
      </c>
      <c r="F34" s="43">
        <v>30</v>
      </c>
      <c r="G34" s="21">
        <v>0.46</v>
      </c>
      <c r="H34" s="24">
        <f t="shared" si="0"/>
        <v>13.8</v>
      </c>
      <c r="I34" s="25"/>
      <c r="J34" s="26"/>
      <c r="K34" s="26"/>
      <c r="L34" s="27"/>
      <c r="M34" s="27"/>
      <c r="N34" s="27"/>
      <c r="O34" s="27"/>
      <c r="P34" s="27"/>
    </row>
    <row r="35" s="1" customFormat="1" ht="30.95" customHeight="1" spans="1:16">
      <c r="A35" s="36">
        <v>45971</v>
      </c>
      <c r="B35" s="37" t="s">
        <v>56</v>
      </c>
      <c r="C35" s="37" t="s">
        <v>57</v>
      </c>
      <c r="D35" s="21" t="s">
        <v>58</v>
      </c>
      <c r="E35" s="41" t="s">
        <v>59</v>
      </c>
      <c r="F35" s="32">
        <v>3024</v>
      </c>
      <c r="G35" s="32">
        <v>0.09</v>
      </c>
      <c r="H35" s="24">
        <f t="shared" si="0"/>
        <v>272.16</v>
      </c>
      <c r="I35" s="25"/>
      <c r="J35" s="26"/>
      <c r="K35" s="26"/>
      <c r="L35" s="27"/>
      <c r="M35" s="27"/>
      <c r="N35" s="27"/>
      <c r="O35" s="27"/>
      <c r="P35" s="27"/>
    </row>
    <row r="36" s="1" customFormat="1" ht="30.95" customHeight="1" spans="1:16">
      <c r="A36" s="46">
        <v>45974</v>
      </c>
      <c r="B36" s="37" t="s">
        <v>60</v>
      </c>
      <c r="C36" s="20" t="s">
        <v>61</v>
      </c>
      <c r="D36" s="79" t="s">
        <v>18</v>
      </c>
      <c r="E36" s="22" t="s">
        <v>49</v>
      </c>
      <c r="F36" s="23">
        <v>450</v>
      </c>
      <c r="G36" s="21">
        <v>0.46</v>
      </c>
      <c r="H36" s="24">
        <f t="shared" si="0"/>
        <v>207</v>
      </c>
      <c r="I36" s="25"/>
      <c r="J36" s="26"/>
      <c r="K36" s="26"/>
      <c r="L36" s="27"/>
      <c r="M36" s="27"/>
      <c r="N36" s="27"/>
      <c r="O36" s="27"/>
      <c r="P36" s="27"/>
    </row>
    <row r="37" s="1" customFormat="1" ht="30.95" customHeight="1" spans="1:16">
      <c r="A37" s="37"/>
      <c r="B37" s="37"/>
      <c r="C37" s="28"/>
      <c r="D37" s="79" t="s">
        <v>21</v>
      </c>
      <c r="E37" s="22" t="s">
        <v>49</v>
      </c>
      <c r="F37" s="23">
        <v>450</v>
      </c>
      <c r="G37" s="21">
        <v>0.46</v>
      </c>
      <c r="H37" s="24">
        <f t="shared" si="0"/>
        <v>207</v>
      </c>
      <c r="I37" s="25"/>
      <c r="J37" s="26"/>
      <c r="K37" s="26"/>
      <c r="L37" s="27"/>
      <c r="M37" s="27"/>
      <c r="N37" s="27"/>
      <c r="O37" s="27"/>
      <c r="P37" s="27"/>
    </row>
    <row r="38" s="1" customFormat="1" ht="30.95" customHeight="1" spans="1:16">
      <c r="A38" s="37"/>
      <c r="B38" s="37"/>
      <c r="C38" s="28"/>
      <c r="D38" s="79" t="s">
        <v>29</v>
      </c>
      <c r="E38" s="22" t="s">
        <v>49</v>
      </c>
      <c r="F38" s="23">
        <v>450</v>
      </c>
      <c r="G38" s="21">
        <v>0.46</v>
      </c>
      <c r="H38" s="24">
        <f t="shared" si="0"/>
        <v>207</v>
      </c>
      <c r="I38" s="25"/>
      <c r="J38" s="26"/>
      <c r="K38" s="26"/>
      <c r="L38" s="27"/>
      <c r="M38" s="27"/>
      <c r="N38" s="27"/>
      <c r="O38" s="27"/>
      <c r="P38" s="27"/>
    </row>
    <row r="39" s="1" customFormat="1" ht="30.95" customHeight="1" spans="1:16">
      <c r="A39" s="37"/>
      <c r="B39" s="37"/>
      <c r="C39" s="28"/>
      <c r="D39" s="79" t="s">
        <v>21</v>
      </c>
      <c r="E39" s="22" t="s">
        <v>49</v>
      </c>
      <c r="F39" s="23">
        <v>1104</v>
      </c>
      <c r="G39" s="21">
        <v>0.46</v>
      </c>
      <c r="H39" s="24">
        <f t="shared" si="0"/>
        <v>507.84</v>
      </c>
      <c r="I39" s="25"/>
      <c r="J39" s="26"/>
      <c r="K39" s="26"/>
      <c r="L39" s="27"/>
      <c r="M39" s="27"/>
      <c r="N39" s="27"/>
      <c r="O39" s="27"/>
      <c r="P39" s="27"/>
    </row>
    <row r="40" s="1" customFormat="1" ht="30.95" customHeight="1" spans="1:16">
      <c r="A40" s="37"/>
      <c r="B40" s="37"/>
      <c r="C40" s="28"/>
      <c r="D40" s="79" t="s">
        <v>29</v>
      </c>
      <c r="E40" s="22" t="s">
        <v>49</v>
      </c>
      <c r="F40" s="23">
        <v>659</v>
      </c>
      <c r="G40" s="21">
        <v>0.46</v>
      </c>
      <c r="H40" s="24">
        <f t="shared" si="0"/>
        <v>303.14</v>
      </c>
      <c r="I40" s="25"/>
      <c r="J40" s="26"/>
      <c r="K40" s="26"/>
      <c r="L40" s="27"/>
      <c r="M40" s="27"/>
      <c r="N40" s="27"/>
      <c r="O40" s="27"/>
      <c r="P40" s="27"/>
    </row>
    <row r="41" s="1" customFormat="1" ht="30.95" customHeight="1" spans="1:16">
      <c r="A41" s="37"/>
      <c r="B41" s="37"/>
      <c r="C41" s="34"/>
      <c r="D41" s="79" t="s">
        <v>18</v>
      </c>
      <c r="E41" s="22" t="s">
        <v>49</v>
      </c>
      <c r="F41" s="23">
        <v>556</v>
      </c>
      <c r="G41" s="21">
        <v>0.46</v>
      </c>
      <c r="H41" s="24">
        <f t="shared" si="0"/>
        <v>255.76</v>
      </c>
      <c r="I41" s="25"/>
      <c r="J41" s="26"/>
      <c r="K41" s="26"/>
      <c r="L41" s="27"/>
      <c r="M41" s="27"/>
      <c r="N41" s="27"/>
      <c r="O41" s="27"/>
      <c r="P41" s="27"/>
    </row>
    <row r="42" s="1" customFormat="1" ht="30.95" customHeight="1" spans="1:16">
      <c r="A42" s="47" t="s">
        <v>62</v>
      </c>
      <c r="B42" s="48"/>
      <c r="C42" s="48"/>
      <c r="D42" s="48"/>
      <c r="E42" s="49"/>
      <c r="F42" s="50">
        <f>SUM(F3:F41)</f>
        <v>46912</v>
      </c>
      <c r="G42" s="51"/>
      <c r="H42" s="51">
        <f>SUM(H3:H41)</f>
        <v>13508.04</v>
      </c>
      <c r="I42" s="52"/>
      <c r="J42" s="53"/>
      <c r="K42" s="54"/>
      <c r="L42" s="27"/>
      <c r="M42" s="27"/>
      <c r="N42" s="27"/>
      <c r="O42" s="27"/>
      <c r="P42" s="27"/>
    </row>
    <row r="43" s="1" customFormat="1" ht="30.95" customHeight="1" spans="1:16">
      <c r="A43" s="55"/>
      <c r="B43" s="56"/>
      <c r="C43" s="56"/>
      <c r="D43" s="57"/>
      <c r="E43" s="58"/>
      <c r="F43" s="59"/>
      <c r="G43" s="57"/>
      <c r="H43" s="60"/>
      <c r="I43" s="61"/>
      <c r="J43" s="56"/>
      <c r="K43" s="62"/>
    </row>
    <row r="44" spans="1:16">
      <c r="A44" s="63"/>
    </row>
    <row r="45" ht="30" spans="1:16">
      <c r="A45" s="64" t="s">
        <v>63</v>
      </c>
      <c r="B45" s="65"/>
      <c r="C45" s="65"/>
      <c r="D45" s="65"/>
      <c r="E45" s="66"/>
      <c r="F45" s="65"/>
      <c r="G45" s="65"/>
      <c r="H45" s="65"/>
      <c r="I45" s="67"/>
      <c r="J45" s="65"/>
      <c r="K45" s="65"/>
      <c r="L45" s="68"/>
    </row>
    <row r="46" ht="62.1" customHeight="1" spans="1:16">
      <c r="A46" s="69" t="s">
        <v>64</v>
      </c>
      <c r="B46" s="70" t="s">
        <v>65</v>
      </c>
      <c r="C46" s="70" t="s">
        <v>66</v>
      </c>
      <c r="D46" s="69" t="s">
        <v>67</v>
      </c>
      <c r="E46" s="71" t="s">
        <v>68</v>
      </c>
      <c r="F46" s="72" t="s">
        <v>69</v>
      </c>
      <c r="G46" s="70" t="s">
        <v>70</v>
      </c>
      <c r="H46" s="70" t="s">
        <v>71</v>
      </c>
      <c r="I46" s="73" t="s">
        <v>72</v>
      </c>
      <c r="J46" s="69" t="s">
        <v>73</v>
      </c>
      <c r="K46" s="69" t="s">
        <v>74</v>
      </c>
      <c r="L46" s="70" t="s">
        <v>75</v>
      </c>
    </row>
    <row r="47" s="2" customFormat="1" ht="38.1" customHeight="1" spans="1:16">
      <c r="A47" s="74">
        <v>1</v>
      </c>
      <c r="B47" s="75"/>
      <c r="C47" s="76" t="s">
        <v>76</v>
      </c>
      <c r="D47" s="76" t="s">
        <v>77</v>
      </c>
      <c r="E47" s="76" t="s">
        <v>78</v>
      </c>
      <c r="F47" s="77" t="s">
        <v>58</v>
      </c>
      <c r="G47" s="77" t="s">
        <v>79</v>
      </c>
      <c r="H47" s="77">
        <f>F42</f>
        <v>46912</v>
      </c>
      <c r="I47" s="15">
        <f>H42</f>
        <v>13508.04</v>
      </c>
      <c r="J47" s="78" t="s">
        <v>78</v>
      </c>
      <c r="K47" s="78" t="s">
        <v>80</v>
      </c>
      <c r="L47" s="78">
        <v>15</v>
      </c>
    </row>
    <row r="49" spans="1:1">
      <c r="A49" s="3" t="s">
        <v>81</v>
      </c>
    </row>
    <row r="50" spans="1:1">
      <c r="A50" s="3" t="s">
        <v>82</v>
      </c>
    </row>
  </sheetData>
  <mergeCells count="32">
    <mergeCell ref="A1:I1"/>
    <mergeCell ref="A42:E42"/>
    <mergeCell ref="A45:L45"/>
    <mergeCell ref="A3:A6"/>
    <mergeCell ref="A7:A8"/>
    <mergeCell ref="A10:A16"/>
    <mergeCell ref="A17:A18"/>
    <mergeCell ref="A22:A24"/>
    <mergeCell ref="A25:A27"/>
    <mergeCell ref="A28:A32"/>
    <mergeCell ref="A36:A41"/>
    <mergeCell ref="B3:B6"/>
    <mergeCell ref="B7:B8"/>
    <mergeCell ref="B10:B16"/>
    <mergeCell ref="B17:B18"/>
    <mergeCell ref="B22:B24"/>
    <mergeCell ref="B25:B27"/>
    <mergeCell ref="B28:B30"/>
    <mergeCell ref="B31:B32"/>
    <mergeCell ref="B36:B41"/>
    <mergeCell ref="C3:C6"/>
    <mergeCell ref="C7:C8"/>
    <mergeCell ref="C10:C16"/>
    <mergeCell ref="C17:C18"/>
    <mergeCell ref="C22:C24"/>
    <mergeCell ref="C25:C27"/>
    <mergeCell ref="C28:C32"/>
    <mergeCell ref="C36:C41"/>
    <mergeCell ref="D17:D18"/>
    <mergeCell ref="D22:D24"/>
    <mergeCell ref="D25:D27"/>
    <mergeCell ref="I7:I8"/>
  </mergeCells>
  <conditionalFormatting sqref="A3">
    <cfRule type="duplicateValues" dxfId="0" priority="3"/>
  </conditionalFormatting>
  <conditionalFormatting sqref="B3">
    <cfRule type="duplicateValues" dxfId="0" priority="5"/>
  </conditionalFormatting>
  <conditionalFormatting sqref="A7">
    <cfRule type="duplicateValues" dxfId="0" priority="2"/>
  </conditionalFormatting>
  <conditionalFormatting sqref="B7">
    <cfRule type="duplicateValues" dxfId="0" priority="4"/>
  </conditionalFormatting>
  <conditionalFormatting sqref="C7">
    <cfRule type="duplicateValues" dxfId="0" priority="1"/>
  </conditionalFormatting>
  <pageMargins left="0.15748031496063" right="0.15748031496063" top="0.196850393700787" bottom="0.196850393700787" header="0.511811023622047" footer="0.511811023622047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cp:lastPrinted>2025-03-13T04:08:00Z</cp:lastPrinted>
  <dcterms:modified xsi:type="dcterms:W3CDTF">2025-12-09T01:18:48Z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63DD94CC28874239A4E7BC03AB32BA39_13</vt:lpwstr>
  </property>
  <property fmtid="{D5CDD505-2E9C-101B-9397-08002B2CF9AE}" pid="4" name="commondata">
    <vt:lpwstr>eyJoZGlkIjoiN2YzODM4OTkwYmRiNjUxMDM1ODQwNDdhY2I2MDk4N2IifQ==</vt:lpwstr>
  </property>
  <property fmtid="{D5CDD505-2E9C-101B-9397-08002B2CF9AE}" pid="5" name="CalculationRule">
    <vt:i4>0</vt:i4>
  </property>
</Properties>
</file>