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  <sheet name="Sheet1 (2)" sheetId="2" state="hidden" r:id="rId2"/>
  </sheets>
  <definedNames>
    <definedName name="_xlnm._FilterDatabase" localSheetId="0" hidden="1">'1'!$A$3:$O$6</definedName>
    <definedName name="_xlnm._FilterDatabase" localSheetId="1" hidden="1">'Sheet1 (2)'!$A$3:$O$12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<sst xmlns="http://schemas.openxmlformats.org/spreadsheetml/2006/main" count="80" uniqueCount="40">
  <si>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Recall 开票通知</t>
  </si>
  <si>
    <t>请按照以下信息开票，码单和进仓单和此开票通知盖章一起寄来。发票备注上填外销发票号。                                       
开票资料：
单位名称：浙江和源服饰有限公司
纳税人识别号：91330000329990775D  
地址电话：浙江省杭州市滨江区西兴街道聚业路25号1幢6层 0571-83783566
开户行及帐号：中国银行杭州星光大道支行 398768375472</t>
  </si>
  <si>
    <t>发货日期</t>
  </si>
  <si>
    <t>款号</t>
  </si>
  <si>
    <t>单证报关品名</t>
  </si>
  <si>
    <t>单证报关数量</t>
  </si>
  <si>
    <t>单证报关金额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</si>
  <si>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</si>
  <si>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</si>
  <si>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</si>
  <si>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</si>
  <si>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</si>
  <si>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</si>
  <si>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</si>
  <si>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t>SC号</t>
  </si>
  <si>
    <t>外销发票号</t>
  </si>
  <si>
    <t>备注</t>
  </si>
  <si>
    <t>CARNAVAL COAT
244916</t>
  </si>
  <si>
    <t>塑料制品*胶袋</t>
  </si>
  <si>
    <t>个</t>
  </si>
  <si>
    <t>25D2980001</t>
  </si>
  <si>
    <t>/</t>
  </si>
  <si>
    <t>未报关出运 实际快递走货</t>
  </si>
  <si>
    <t>合计</t>
  </si>
  <si>
    <t>安底特 开票通知</t>
  </si>
  <si>
    <r>
      <rPr>
        <b/>
        <sz val="16"/>
        <rFont val="宋体"/>
        <charset val="134"/>
      </rPr>
      <t>请按照以下信息开票，码单和进仓单和此开票通知盖章一起寄来。发票备注上填外销发票号。                         
开票资料：</t>
    </r>
    <r>
      <rPr>
        <b/>
        <sz val="11"/>
        <rFont val="宋体"/>
        <charset val="134"/>
      </rPr>
      <t xml:space="preserve">
单位名称：浙江和源服饰有限公司
纳税人识别号：91330000329990775D  
地址电话：浙江省杭州市滨江区西兴街道聚业路25号1幢6层 0571-83783566
开户行及帐号：中国银行杭州星光大道支行 398768375472</t>
    </r>
  </si>
  <si>
    <t>BAMBI
801253MP</t>
  </si>
  <si>
    <t>纸制品-标签</t>
  </si>
  <si>
    <t>SC2477069</t>
  </si>
  <si>
    <t>中国单 面辅料不出口
冠源做大货</t>
  </si>
  <si>
    <t>胶袋贴纸</t>
  </si>
  <si>
    <t>6040-8020</t>
  </si>
  <si>
    <t>纸制品-吊牌</t>
  </si>
  <si>
    <t>芯片吊牌</t>
  </si>
  <si>
    <t>塑料制品-吊粒</t>
  </si>
  <si>
    <t>吊粒</t>
  </si>
  <si>
    <t>PINGU
801251MP</t>
  </si>
  <si>
    <t>SC2477070</t>
  </si>
  <si>
    <t>6040-8021</t>
  </si>
  <si>
    <t>毛领吊牌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</si>
</sst>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&quot;￥&quot;#,##0.000;[Red]&quot;￥&quot;\-#,##0.000"/>
    <numFmt numFmtId="179" formatCode="0.00_ "/>
    <numFmt numFmtId="180" formatCode="&quot;￥&quot;#,##0.0000;&quot;￥&quot;\-#,##0.0000"/>
  </numFmts>
  <fonts count="3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alignment horizontal="left" vertical="center"/>
    </xf>
    <xf numFmtId="0" fontId="32" fillId="0" borderId="0"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7" fontId="6" fillId="0" borderId="1" xfId="49" applyNumberFormat="1" applyFont="1" applyFill="1" applyBorder="1" applyAlignment="1" applyProtection="1">
      <alignment horizontal="center" vertical="center"/>
      <protection locked="0"/>
    </xf>
    <xf numFmtId="7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178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/>
    </xf>
    <xf numFmtId="180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</cellStyles>
  <tableStyles count="0" defaultTableStyle="TableStyleMedium2" defaultPivotStyle="PivotStyleLight16"/>
  <colors>
    <mruColors>
      <color rgb="00FF0000"/>
      <color rgb="00FFFF00"/>
      <color rgb="00EEC1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zoomScale="85" zoomScaleNormal="85" workbookViewId="0">
      <selection activeCell="N23" sqref="N23"/>
    </sheetView>
  </sheetViews>
  <sheetFormatPr defaultColWidth="9" defaultRowHeight="13.5"/>
  <cols>
    <col min="1" max="1" width="12.625" customWidth="1"/>
    <col min="2" max="2" width="17.7833333333333" customWidth="1"/>
    <col min="3" max="3" width="18.375" customWidth="1"/>
    <col min="4" max="4" width="13.75" customWidth="1"/>
    <col min="5" max="5" width="19.7083333333333" customWidth="1"/>
    <col min="6" max="6" width="9.125" customWidth="1"/>
    <col min="7" max="7" width="14.85" customWidth="1"/>
    <col min="8" max="8" width="16.7583333333333" customWidth="1"/>
    <col min="9" max="9" width="5.375" customWidth="1"/>
    <col min="10" max="10" width="16" customWidth="1"/>
    <col min="11" max="11" width="18.8166666666667" customWidth="1"/>
    <col min="12" max="12" width="9.375" customWidth="1"/>
    <col min="13" max="13" width="13.8166666666667" customWidth="1"/>
    <col min="14" max="14" width="20.7416666666667" customWidth="1"/>
    <col min="15" max="15" width="27.5" customWidth="1"/>
    <col min="17" max="17" width="20.1416666666667" customWidth="1"/>
    <col min="18" max="19" width="12.625"/>
  </cols>
  <sheetData>
    <row r="1" ht="3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157" customHeight="1" spans="1:17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="1" customFormat="1" ht="28" customHeight="1" spans="1:17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7" t="s">
        <v>15</v>
      </c>
      <c r="O3" s="7" t="s">
        <v>16</v>
      </c>
    </row>
    <row r="4" customFormat="1" ht="60" customHeight="1" spans="1:17">
      <c r="A4" s="9">
        <v>45978</v>
      </c>
      <c r="B4" s="10" t="s">
        <v>17</v>
      </c>
      <c r="C4" s="11"/>
      <c r="D4" s="12"/>
      <c r="E4" s="13"/>
      <c r="F4" s="12">
        <v>1860</v>
      </c>
      <c r="G4" s="39">
        <v>1.35</v>
      </c>
      <c r="H4" s="14">
        <f>G4*F4</f>
        <v>2511</v>
      </c>
      <c r="I4" s="15">
        <v>0.13</v>
      </c>
      <c r="J4" s="16">
        <f>H4/(1+I4)</f>
        <v>2222.12389380531</v>
      </c>
      <c r="K4" s="11" t="s">
        <v>18</v>
      </c>
      <c r="L4" s="17" t="s">
        <v>19</v>
      </c>
      <c r="M4" s="29" t="s">
        <v>20</v>
      </c>
      <c r="N4" s="40" t="s">
        <v>21</v>
      </c>
      <c r="O4" s="30" t="s">
        <v>22</v>
      </c>
      <c r="P4" s="21"/>
      <c r="Q4" s="41"/>
    </row>
    <row r="5" customFormat="1" ht="35" customHeight="1" spans="1:17">
      <c r="A5" s="9"/>
      <c r="B5" s="10"/>
      <c r="C5" s="11"/>
      <c r="D5" s="12"/>
      <c r="E5" s="27"/>
      <c r="F5" s="12"/>
      <c r="G5" s="27"/>
      <c r="H5" s="14"/>
      <c r="I5" s="15"/>
      <c r="J5" s="16"/>
      <c r="K5" s="28"/>
      <c r="L5" s="17"/>
      <c r="M5" s="29"/>
      <c r="N5" s="30"/>
      <c r="O5" s="7"/>
      <c r="P5" s="2"/>
      <c r="Q5" s="2"/>
    </row>
    <row r="6" s="2" customFormat="1" ht="41" customHeight="1" spans="1:17">
      <c r="A6" s="31" t="s">
        <v>23</v>
      </c>
      <c r="B6" s="32"/>
      <c r="C6" s="32"/>
      <c r="D6" s="32"/>
      <c r="E6" s="32"/>
      <c r="F6" s="32"/>
      <c r="G6" s="32"/>
      <c r="H6" s="33">
        <f>SUM(H4:H5)</f>
        <v>2511</v>
      </c>
      <c r="I6" s="33"/>
      <c r="J6" s="33">
        <f>SUM(J4:J5)</f>
        <v>2222.12389380531</v>
      </c>
      <c r="K6" s="34"/>
      <c r="L6" s="32"/>
      <c r="M6" s="32"/>
      <c r="N6" s="32"/>
      <c r="O6" s="42"/>
    </row>
    <row r="7" spans="1:17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7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7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</sheetData>
  <mergeCells count="3">
    <mergeCell ref="A1:O1"/>
    <mergeCell ref="A2:O2"/>
    <mergeCell ref="A7:O11"/>
  </mergeCells>
  <pageMargins left="0.196527777777778" right="0.196527777777778" top="0.275" bottom="0.118055555555556" header="0.196527777777778" footer="0.196527777777778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zoomScale="85" zoomScaleNormal="85" workbookViewId="0">
      <selection activeCell="A13" sqref="A13:O17"/>
    </sheetView>
  </sheetViews>
  <sheetFormatPr defaultColWidth="9" defaultRowHeight="13.5"/>
  <cols>
    <col min="1" max="1" width="12.625" customWidth="1"/>
    <col min="2" max="2" width="13" customWidth="1"/>
    <col min="3" max="3" width="18.375" customWidth="1"/>
    <col min="4" max="4" width="13.75" customWidth="1"/>
    <col min="5" max="5" width="18.525" customWidth="1"/>
    <col min="6" max="7" width="9.125" customWidth="1"/>
    <col min="8" max="8" width="13.75" customWidth="1"/>
    <col min="9" max="9" width="5.375" customWidth="1"/>
    <col min="10" max="10" width="16" customWidth="1"/>
    <col min="11" max="11" width="15.5" customWidth="1"/>
    <col min="12" max="12" width="9.375" customWidth="1"/>
    <col min="13" max="13" width="12" customWidth="1"/>
    <col min="14" max="14" width="20.7416666666667" customWidth="1"/>
    <col min="15" max="15" width="16.5" customWidth="1"/>
    <col min="17" max="17" width="11.9083333333333" customWidth="1"/>
  </cols>
  <sheetData>
    <row r="1" ht="20.25" spans="1:17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96" customHeight="1" spans="1:17">
      <c r="A2" s="4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8" customHeight="1" spans="1:17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7" t="s">
        <v>15</v>
      </c>
      <c r="O3" s="7" t="s">
        <v>16</v>
      </c>
    </row>
    <row r="4" customFormat="1" ht="36" customHeight="1" spans="1:17">
      <c r="A4" s="9">
        <v>45509</v>
      </c>
      <c r="B4" s="10" t="s">
        <v>26</v>
      </c>
      <c r="C4" s="11"/>
      <c r="D4" s="12"/>
      <c r="E4" s="13"/>
      <c r="F4" s="12">
        <v>8240</v>
      </c>
      <c r="G4" s="13">
        <v>0.1</v>
      </c>
      <c r="H4" s="14">
        <f>F4*G4</f>
        <v>824</v>
      </c>
      <c r="I4" s="15">
        <v>0.13</v>
      </c>
      <c r="J4" s="16">
        <f>H4/(1+I4)</f>
        <v>729.203539823009</v>
      </c>
      <c r="K4" s="11" t="s">
        <v>27</v>
      </c>
      <c r="L4" s="17" t="s">
        <v>19</v>
      </c>
      <c r="M4" s="18" t="s">
        <v>28</v>
      </c>
      <c r="N4" s="19" t="s">
        <v>29</v>
      </c>
      <c r="O4" s="20"/>
      <c r="P4" s="2" t="s">
        <v>30</v>
      </c>
      <c r="Q4" s="21" t="s">
        <v>31</v>
      </c>
    </row>
    <row r="5" customFormat="1" ht="36" customHeight="1" spans="1:17">
      <c r="A5" s="9">
        <v>45509</v>
      </c>
      <c r="B5" s="10" t="s">
        <v>26</v>
      </c>
      <c r="C5" s="11"/>
      <c r="D5" s="12"/>
      <c r="E5" s="13"/>
      <c r="F5" s="12">
        <v>8240</v>
      </c>
      <c r="G5" s="13">
        <v>0.7</v>
      </c>
      <c r="H5" s="14">
        <f t="shared" ref="H5:H10" si="0">F5*G5</f>
        <v>5768</v>
      </c>
      <c r="I5" s="15">
        <v>0.13</v>
      </c>
      <c r="J5" s="16">
        <f t="shared" ref="J5:J10" si="1">H5/(1+I5)</f>
        <v>5104.42477876106</v>
      </c>
      <c r="K5" s="11" t="s">
        <v>32</v>
      </c>
      <c r="L5" s="17" t="s">
        <v>19</v>
      </c>
      <c r="M5" s="18" t="s">
        <v>28</v>
      </c>
      <c r="N5" s="22"/>
      <c r="O5" s="23"/>
      <c r="P5" s="2" t="s">
        <v>33</v>
      </c>
      <c r="Q5" s="21"/>
    </row>
    <row r="6" customFormat="1" ht="36" customHeight="1" spans="1:17">
      <c r="A6" s="9">
        <v>45509</v>
      </c>
      <c r="B6" s="24" t="s">
        <v>26</v>
      </c>
      <c r="C6" s="11"/>
      <c r="D6" s="12"/>
      <c r="E6" s="13"/>
      <c r="F6" s="12">
        <v>8240</v>
      </c>
      <c r="G6" s="13">
        <v>0.1</v>
      </c>
      <c r="H6" s="14">
        <f t="shared" si="0"/>
        <v>824</v>
      </c>
      <c r="I6" s="15">
        <v>0.13</v>
      </c>
      <c r="J6" s="16">
        <f t="shared" si="1"/>
        <v>729.203539823009</v>
      </c>
      <c r="K6" s="11" t="s">
        <v>34</v>
      </c>
      <c r="L6" s="17" t="s">
        <v>19</v>
      </c>
      <c r="M6" s="18" t="s">
        <v>28</v>
      </c>
      <c r="N6" s="22"/>
      <c r="O6" s="23"/>
      <c r="P6" s="2" t="s">
        <v>35</v>
      </c>
      <c r="Q6" s="21"/>
    </row>
    <row r="7" customFormat="1" ht="36" customHeight="1" spans="1:17">
      <c r="A7" s="9">
        <v>45509</v>
      </c>
      <c r="B7" s="10" t="s">
        <v>36</v>
      </c>
      <c r="C7" s="11"/>
      <c r="D7" s="12"/>
      <c r="E7" s="13"/>
      <c r="F7" s="12">
        <v>6179</v>
      </c>
      <c r="G7" s="13">
        <v>0.7</v>
      </c>
      <c r="H7" s="14">
        <f t="shared" si="0"/>
        <v>4325.3</v>
      </c>
      <c r="I7" s="15">
        <v>0.13</v>
      </c>
      <c r="J7" s="16">
        <f t="shared" si="1"/>
        <v>3827.69911504425</v>
      </c>
      <c r="K7" s="11" t="s">
        <v>32</v>
      </c>
      <c r="L7" s="17" t="s">
        <v>19</v>
      </c>
      <c r="M7" s="18" t="s">
        <v>37</v>
      </c>
      <c r="N7" s="22"/>
      <c r="O7" s="23"/>
      <c r="P7" s="2" t="s">
        <v>33</v>
      </c>
      <c r="Q7" s="21" t="s">
        <v>38</v>
      </c>
    </row>
    <row r="8" customFormat="1" ht="36" customHeight="1" spans="1:17">
      <c r="A8" s="9">
        <v>45509</v>
      </c>
      <c r="B8" s="10" t="s">
        <v>36</v>
      </c>
      <c r="C8" s="11"/>
      <c r="D8" s="12"/>
      <c r="E8" s="13"/>
      <c r="F8" s="12">
        <v>6179</v>
      </c>
      <c r="G8" s="13">
        <v>0.1</v>
      </c>
      <c r="H8" s="14">
        <f t="shared" si="0"/>
        <v>617.9</v>
      </c>
      <c r="I8" s="15">
        <v>0.13</v>
      </c>
      <c r="J8" s="16">
        <f t="shared" si="1"/>
        <v>546.814159292036</v>
      </c>
      <c r="K8" s="11" t="s">
        <v>27</v>
      </c>
      <c r="L8" s="17" t="s">
        <v>19</v>
      </c>
      <c r="M8" s="18" t="s">
        <v>37</v>
      </c>
      <c r="N8" s="22"/>
      <c r="O8" s="23"/>
      <c r="P8" s="2" t="s">
        <v>30</v>
      </c>
      <c r="Q8" s="21"/>
    </row>
    <row r="9" customFormat="1" ht="36" customHeight="1" spans="1:17">
      <c r="A9" s="9">
        <v>45509</v>
      </c>
      <c r="B9" s="10" t="s">
        <v>36</v>
      </c>
      <c r="C9" s="11"/>
      <c r="D9" s="12"/>
      <c r="E9" s="13"/>
      <c r="F9" s="12">
        <v>6180</v>
      </c>
      <c r="G9" s="13">
        <v>0.1</v>
      </c>
      <c r="H9" s="14">
        <f t="shared" si="0"/>
        <v>618</v>
      </c>
      <c r="I9" s="15">
        <v>0.13</v>
      </c>
      <c r="J9" s="16">
        <f t="shared" si="1"/>
        <v>546.902654867257</v>
      </c>
      <c r="K9" s="11" t="s">
        <v>34</v>
      </c>
      <c r="L9" s="17" t="s">
        <v>19</v>
      </c>
      <c r="M9" s="18" t="s">
        <v>37</v>
      </c>
      <c r="N9" s="22"/>
      <c r="O9" s="23"/>
      <c r="P9" s="2" t="s">
        <v>35</v>
      </c>
      <c r="Q9" s="21"/>
    </row>
    <row r="10" customFormat="1" ht="36" customHeight="1" spans="1:17">
      <c r="A10" s="9">
        <v>45509</v>
      </c>
      <c r="B10" s="10" t="s">
        <v>36</v>
      </c>
      <c r="C10" s="11"/>
      <c r="D10" s="12"/>
      <c r="E10" s="13"/>
      <c r="F10" s="12">
        <v>6180</v>
      </c>
      <c r="G10" s="13">
        <v>0.25</v>
      </c>
      <c r="H10" s="14">
        <f t="shared" si="0"/>
        <v>1545</v>
      </c>
      <c r="I10" s="15">
        <v>0.13</v>
      </c>
      <c r="J10" s="16">
        <f t="shared" si="1"/>
        <v>1367.25663716814</v>
      </c>
      <c r="K10" s="11" t="s">
        <v>32</v>
      </c>
      <c r="L10" s="17" t="s">
        <v>19</v>
      </c>
      <c r="M10" s="18" t="s">
        <v>37</v>
      </c>
      <c r="N10" s="25"/>
      <c r="O10" s="26"/>
      <c r="P10" s="2" t="s">
        <v>39</v>
      </c>
      <c r="Q10" s="21"/>
    </row>
    <row r="11" customFormat="1" ht="35" customHeight="1" spans="1:17">
      <c r="A11" s="9"/>
      <c r="B11" s="10"/>
      <c r="C11" s="11"/>
      <c r="D11" s="12"/>
      <c r="E11" s="27"/>
      <c r="F11" s="12"/>
      <c r="G11" s="27"/>
      <c r="H11" s="14"/>
      <c r="I11" s="15"/>
      <c r="J11" s="16"/>
      <c r="K11" s="28"/>
      <c r="L11" s="17"/>
      <c r="M11" s="29"/>
      <c r="N11" s="30"/>
      <c r="O11" s="7"/>
      <c r="P11" s="2"/>
      <c r="Q11" s="2"/>
    </row>
    <row r="12" s="2" customFormat="1" ht="41" customHeight="1" spans="1:17">
      <c r="A12" s="31" t="s">
        <v>23</v>
      </c>
      <c r="B12" s="32"/>
      <c r="C12" s="32"/>
      <c r="D12" s="32"/>
      <c r="E12" s="32"/>
      <c r="F12" s="32"/>
      <c r="G12" s="32"/>
      <c r="H12" s="33">
        <f>SUM(H4:H11)</f>
        <v>14522.2</v>
      </c>
      <c r="I12" s="33"/>
      <c r="J12" s="33">
        <f>SUM(J4:J11)</f>
        <v>12851.5044247788</v>
      </c>
      <c r="K12" s="34"/>
      <c r="L12" s="32"/>
      <c r="M12" s="32"/>
      <c r="N12" s="32"/>
      <c r="P12" s="35"/>
    </row>
    <row r="13" spans="1:1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</sheetData>
  <mergeCells count="7">
    <mergeCell ref="A1:O1"/>
    <mergeCell ref="A2:O2"/>
    <mergeCell ref="N4:N10"/>
    <mergeCell ref="O4:O10"/>
    <mergeCell ref="Q4:Q6"/>
    <mergeCell ref="Q7:Q10"/>
    <mergeCell ref="A13:O17"/>
  </mergeCells>
  <pageMargins left="0.196527777777778" right="0.196527777777778" top="0.275" bottom="0.118055555555556" header="0.196527777777778" footer="0.196527777777778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7</cp:lastModifiedBy>
  <dcterms:created xsi:type="dcterms:W3CDTF">2021-10-28T03:37:00Z</dcterms:created>
  <dcterms:modified xsi:type="dcterms:W3CDTF">2025-12-10T07:03:00Z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029224B2ED304DA2AB0FEE5876476846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