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对账发票申请!$A$2:$M$128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<sst xmlns="http://schemas.openxmlformats.org/spreadsheetml/2006/main" count="220" uniqueCount="80">
  <si>
    <t>张家港恺泰斯对账单-Recall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</si>
  <si>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</si>
  <si>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</si>
  <si>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</si>
  <si>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</si>
  <si>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</si>
  <si>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</si>
  <si>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</si>
  <si>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</si>
  <si>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</si>
  <si>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</si>
  <si>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</si>
  <si>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</si>
  <si>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</si>
  <si>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张家港恺泰斯</t>
  </si>
  <si>
    <t>isbella</t>
  </si>
  <si>
    <t>RC-108910</t>
  </si>
  <si>
    <t>RZJGKTSZH054-1</t>
  </si>
  <si>
    <t>9692/534/802</t>
  </si>
  <si>
    <t>kids帽子</t>
  </si>
  <si>
    <t>9标吊牌105*52mm（含价格贴）</t>
  </si>
  <si>
    <t>已申请</t>
  </si>
  <si>
    <t>21cm浅黄色棉蜡绳ZHLOP25007</t>
  </si>
  <si>
    <t>15标-1吊牌kidsZHHTP25019</t>
  </si>
  <si>
    <t>新版5标主标KIDS纯棉ZHPRL24020</t>
  </si>
  <si>
    <t>13标（1页）洗标缎带</t>
  </si>
  <si>
    <r>
      <rPr>
        <sz val="12"/>
        <rFont val="微软雅黑"/>
        <charset val="134"/>
      </rPr>
      <t>防火标缎带</t>
    </r>
    <r>
      <rPr>
        <sz val="12"/>
        <rFont val="Times New Roman"/>
        <charset val="134"/>
      </rPr>
      <t> </t>
    </r>
    <r>
      <rPr>
        <sz val="12"/>
        <rFont val="微软雅黑"/>
        <charset val="134"/>
      </rPr>
      <t>ZHPRL24013 袜子做错已用在RZJGKTSZH056里</t>
    </r>
  </si>
  <si>
    <r>
      <rPr>
        <sz val="12"/>
        <rFont val="微软雅黑"/>
        <charset val="134"/>
      </rPr>
      <t>防火标缎带</t>
    </r>
    <r>
      <rPr>
        <sz val="12"/>
        <rFont val="Times New Roman"/>
        <charset val="134"/>
      </rPr>
      <t> </t>
    </r>
    <r>
      <rPr>
        <sz val="12"/>
        <rFont val="微软雅黑"/>
        <charset val="134"/>
      </rPr>
      <t>ZHPRL24013 帽子</t>
    </r>
  </si>
  <si>
    <t>ZHRFCL25001缎带芯片洗标25*60mm</t>
  </si>
  <si>
    <t>9692/548/802</t>
  </si>
  <si>
    <t>kids下装</t>
  </si>
  <si>
    <r>
      <rPr>
        <sz val="12"/>
        <rFont val="微软雅黑"/>
        <charset val="134"/>
      </rPr>
      <t>防火标缎带</t>
    </r>
    <r>
      <rPr>
        <sz val="12"/>
        <rFont val="Times New Roman"/>
        <charset val="134"/>
      </rPr>
      <t> </t>
    </r>
    <r>
      <rPr>
        <sz val="12"/>
        <rFont val="微软雅黑"/>
        <charset val="134"/>
      </rPr>
      <t>ZHPRL24013</t>
    </r>
  </si>
  <si>
    <t>9692/549/802</t>
  </si>
  <si>
    <t>kids上装</t>
  </si>
  <si>
    <t>RC-110465</t>
  </si>
  <si>
    <t>RZJGKTSZH056
PO上浮5%
袜子防火标已经做了210</t>
  </si>
  <si>
    <t>9691/534/251</t>
  </si>
  <si>
    <t>25IV089</t>
  </si>
  <si>
    <t>9691/536/251</t>
  </si>
  <si>
    <t>9691/539/251</t>
  </si>
  <si>
    <t>kids鞋子</t>
  </si>
  <si>
    <t>9691/549/251</t>
  </si>
  <si>
    <t>9692/539/802</t>
  </si>
  <si>
    <t>kids袜子</t>
  </si>
  <si>
    <t>RC-111247</t>
  </si>
  <si>
    <t>RZJGKTSZH056-1</t>
  </si>
  <si>
    <t>9692/539/802/16</t>
  </si>
  <si>
    <t>S25111263</t>
  </si>
  <si>
    <t>RZJGKTSZH057
PO上浮5%</t>
  </si>
  <si>
    <t>4645/559/737/23</t>
  </si>
  <si>
    <t>9标吊牌105*52mm含价格贴 ZHXDP24017</t>
  </si>
  <si>
    <t>25IV096_097</t>
  </si>
  <si>
    <t>红蓝价格贴ZHSK25013+ZHSK25014</t>
  </si>
  <si>
    <t>13标（2页）缎带洗标ZHCRI25003</t>
  </si>
  <si>
    <t>缎带芯片洗标25*60mmZHRFCL25001</t>
  </si>
  <si>
    <t>4645/559/737/34</t>
  </si>
  <si>
    <t>4645/559/737/45</t>
  </si>
  <si>
    <t>4645/559/737/56</t>
  </si>
  <si>
    <t>4646/544/737/05</t>
  </si>
  <si>
    <t>S-M</t>
  </si>
  <si>
    <t>7标主标新纯棉made in  CHINA ZHPRL24017</t>
  </si>
  <si>
    <t>4646/544/737/06</t>
  </si>
  <si>
    <t>M-L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</si>
  <si>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</si>
  <si>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</si>
  <si>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</si>
  <si>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</si>
  <si>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</si>
  <si>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</si>
  <si>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</si>
  <si>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</si>
  <si>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</si>
  <si>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</si>
  <si>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</si>
  <si>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恺泰斯</t>
  </si>
  <si>
    <t>张家港保税区恺泰斯纺织品有限公司</t>
  </si>
  <si>
    <t>主标</t>
  </si>
  <si>
    <t>PCS</t>
  </si>
  <si>
    <t>与PI一致</t>
  </si>
  <si>
    <t>12/15 开票，12月底付款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</si>
</sst>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_);[Red]\(0.000\)"/>
    <numFmt numFmtId="180" formatCode="0.0_);[Red]\(0.0\)"/>
    <numFmt numFmtId="181" formatCode="0_ "/>
    <numFmt numFmtId="182" formatCode="0.0000_ "/>
    <numFmt numFmtId="183" formatCode="0.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9" fontId="6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180" fontId="6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3"/>
  <sheetViews>
    <sheetView tabSelected="1" zoomScale="85" zoomScaleNormal="85" workbookViewId="0">
      <pane ySplit="2" topLeftCell="A113" activePane="bottomLeft" state="frozen"/>
      <selection/>
      <selection pane="bottomLeft" activeCell="I135" sqref="I135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35.8181818181818" style="4" customWidth="1"/>
    <col min="10" max="10" width="12.9363636363636" style="4" customWidth="1"/>
    <col min="11" max="11" width="11.4363636363636" style="4" customWidth="1"/>
    <col min="12" max="12" width="15.3909090909091" style="4" customWidth="1"/>
    <col min="13" max="13" width="16.1454545454545" style="4" customWidth="1"/>
    <col min="14" max="16384" width="9" style="4"/>
  </cols>
  <sheetData>
    <row r="1" ht="23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</row>
    <row r="3" s="2" customFormat="1" ht="20" customHeight="1" spans="1:13">
      <c r="A3" s="12" t="s">
        <v>14</v>
      </c>
      <c r="B3" s="13">
        <v>45939</v>
      </c>
      <c r="C3" s="12" t="s">
        <v>15</v>
      </c>
      <c r="D3" s="12" t="s">
        <v>16</v>
      </c>
      <c r="E3" s="14">
        <v>68616</v>
      </c>
      <c r="F3" s="12" t="s">
        <v>17</v>
      </c>
      <c r="G3" s="12" t="s">
        <v>18</v>
      </c>
      <c r="H3" s="12" t="s">
        <v>19</v>
      </c>
      <c r="I3" s="15" t="s">
        <v>20</v>
      </c>
      <c r="J3" s="16">
        <v>210</v>
      </c>
      <c r="K3" s="16">
        <v>0.56</v>
      </c>
      <c r="L3" s="17">
        <v>117.6</v>
      </c>
      <c r="M3" s="18" t="s">
        <v>21</v>
      </c>
    </row>
    <row r="4" s="2" customFormat="1" ht="20" customHeight="1" spans="1:13">
      <c r="A4" s="19"/>
      <c r="B4" s="19"/>
      <c r="C4" s="19"/>
      <c r="D4" s="19"/>
      <c r="E4" s="20"/>
      <c r="F4" s="19"/>
      <c r="G4" s="19"/>
      <c r="H4" s="19"/>
      <c r="I4" s="15" t="s">
        <v>22</v>
      </c>
      <c r="J4" s="16">
        <v>210</v>
      </c>
      <c r="K4" s="16">
        <v>0.1</v>
      </c>
      <c r="L4" s="17">
        <v>21</v>
      </c>
      <c r="M4" s="21"/>
    </row>
    <row r="5" s="2" customFormat="1" ht="20" customHeight="1" spans="1:13">
      <c r="A5" s="19"/>
      <c r="B5" s="19"/>
      <c r="C5" s="19"/>
      <c r="D5" s="19"/>
      <c r="E5" s="20"/>
      <c r="F5" s="19"/>
      <c r="G5" s="19"/>
      <c r="H5" s="19"/>
      <c r="I5" s="16" t="s">
        <v>23</v>
      </c>
      <c r="J5" s="16">
        <v>210</v>
      </c>
      <c r="K5" s="16">
        <v>0.2</v>
      </c>
      <c r="L5" s="17">
        <v>42</v>
      </c>
      <c r="M5" s="21"/>
    </row>
    <row r="6" s="2" customFormat="1" ht="20" customHeight="1" spans="1:13">
      <c r="A6" s="19"/>
      <c r="B6" s="19"/>
      <c r="C6" s="19"/>
      <c r="D6" s="19"/>
      <c r="E6" s="20"/>
      <c r="F6" s="19"/>
      <c r="G6" s="19"/>
      <c r="H6" s="19"/>
      <c r="I6" s="16" t="s">
        <v>24</v>
      </c>
      <c r="J6" s="16">
        <v>210</v>
      </c>
      <c r="K6" s="16">
        <v>0.15</v>
      </c>
      <c r="L6" s="17">
        <v>31.5</v>
      </c>
      <c r="M6" s="21"/>
    </row>
    <row r="7" s="2" customFormat="1" ht="20" customHeight="1" spans="1:13">
      <c r="A7" s="19"/>
      <c r="B7" s="19"/>
      <c r="C7" s="19"/>
      <c r="D7" s="19"/>
      <c r="E7" s="20"/>
      <c r="F7" s="19"/>
      <c r="G7" s="19"/>
      <c r="H7" s="19"/>
      <c r="I7" s="15" t="s">
        <v>25</v>
      </c>
      <c r="J7" s="16">
        <v>210</v>
      </c>
      <c r="K7" s="16">
        <v>0.055</v>
      </c>
      <c r="L7" s="17">
        <v>11.55</v>
      </c>
      <c r="M7" s="21"/>
    </row>
    <row r="8" s="2" customFormat="1" ht="20" customHeight="1" spans="1:13">
      <c r="A8" s="19"/>
      <c r="B8" s="19"/>
      <c r="C8" s="19"/>
      <c r="D8" s="19"/>
      <c r="E8" s="20"/>
      <c r="F8" s="19"/>
      <c r="G8" s="19"/>
      <c r="H8" s="19"/>
      <c r="I8" s="16" t="s">
        <v>26</v>
      </c>
      <c r="J8" s="16"/>
      <c r="K8" s="16"/>
      <c r="L8" s="17"/>
      <c r="M8" s="21"/>
    </row>
    <row r="9" s="2" customFormat="1" ht="20" customHeight="1" spans="1:13">
      <c r="A9" s="19"/>
      <c r="B9" s="19"/>
      <c r="C9" s="19"/>
      <c r="D9" s="19"/>
      <c r="E9" s="20"/>
      <c r="F9" s="19"/>
      <c r="G9" s="19"/>
      <c r="H9" s="19"/>
      <c r="I9" s="16" t="s">
        <v>27</v>
      </c>
      <c r="J9" s="16">
        <v>210</v>
      </c>
      <c r="K9" s="16">
        <v>0.05</v>
      </c>
      <c r="L9" s="17">
        <v>10.5</v>
      </c>
      <c r="M9" s="21"/>
    </row>
    <row r="10" s="2" customFormat="1" ht="20" customHeight="1" spans="1:13">
      <c r="A10" s="19"/>
      <c r="B10" s="19"/>
      <c r="C10" s="19"/>
      <c r="D10" s="19"/>
      <c r="E10" s="22"/>
      <c r="F10" s="19"/>
      <c r="G10" s="23"/>
      <c r="H10" s="23"/>
      <c r="I10" s="16" t="s">
        <v>28</v>
      </c>
      <c r="J10" s="16">
        <v>210</v>
      </c>
      <c r="K10" s="16">
        <v>0.55</v>
      </c>
      <c r="L10" s="17">
        <v>115.5</v>
      </c>
      <c r="M10" s="21"/>
    </row>
    <row r="11" s="2" customFormat="1" ht="20" customHeight="1" spans="1:13">
      <c r="A11" s="19"/>
      <c r="B11" s="19"/>
      <c r="C11" s="19"/>
      <c r="D11" s="19"/>
      <c r="E11" s="14">
        <v>68617</v>
      </c>
      <c r="F11" s="19"/>
      <c r="G11" s="12" t="s">
        <v>29</v>
      </c>
      <c r="H11" s="12" t="s">
        <v>30</v>
      </c>
      <c r="I11" s="15" t="s">
        <v>20</v>
      </c>
      <c r="J11" s="16">
        <v>460</v>
      </c>
      <c r="K11" s="16">
        <v>0.56</v>
      </c>
      <c r="L11" s="17">
        <v>257.6</v>
      </c>
      <c r="M11" s="21"/>
    </row>
    <row r="12" s="2" customFormat="1" ht="20" customHeight="1" spans="1:13">
      <c r="A12" s="19"/>
      <c r="B12" s="19"/>
      <c r="C12" s="19"/>
      <c r="D12" s="19"/>
      <c r="E12" s="20"/>
      <c r="F12" s="19"/>
      <c r="G12" s="19"/>
      <c r="H12" s="19"/>
      <c r="I12" s="15" t="s">
        <v>22</v>
      </c>
      <c r="J12" s="16">
        <v>460</v>
      </c>
      <c r="K12" s="16">
        <v>0.1</v>
      </c>
      <c r="L12" s="17">
        <v>46</v>
      </c>
      <c r="M12" s="21"/>
    </row>
    <row r="13" s="2" customFormat="1" ht="20" customHeight="1" spans="1:13">
      <c r="A13" s="19"/>
      <c r="B13" s="19"/>
      <c r="C13" s="19"/>
      <c r="D13" s="19"/>
      <c r="E13" s="20"/>
      <c r="F13" s="19"/>
      <c r="G13" s="19"/>
      <c r="H13" s="19"/>
      <c r="I13" s="16" t="s">
        <v>23</v>
      </c>
      <c r="J13" s="16">
        <v>460</v>
      </c>
      <c r="K13" s="16">
        <v>0.2</v>
      </c>
      <c r="L13" s="17">
        <v>92</v>
      </c>
      <c r="M13" s="21"/>
    </row>
    <row r="14" s="2" customFormat="1" ht="20" customHeight="1" spans="1:13">
      <c r="A14" s="19"/>
      <c r="B14" s="19"/>
      <c r="C14" s="19"/>
      <c r="D14" s="19"/>
      <c r="E14" s="20"/>
      <c r="F14" s="19"/>
      <c r="G14" s="19"/>
      <c r="H14" s="19"/>
      <c r="I14" s="16" t="s">
        <v>24</v>
      </c>
      <c r="J14" s="16">
        <v>460</v>
      </c>
      <c r="K14" s="16">
        <v>0.15</v>
      </c>
      <c r="L14" s="17">
        <v>69</v>
      </c>
      <c r="M14" s="21"/>
    </row>
    <row r="15" s="2" customFormat="1" ht="20" customHeight="1" spans="1:13">
      <c r="A15" s="19"/>
      <c r="B15" s="19"/>
      <c r="C15" s="19"/>
      <c r="D15" s="19"/>
      <c r="E15" s="20"/>
      <c r="F15" s="19"/>
      <c r="G15" s="19"/>
      <c r="H15" s="19"/>
      <c r="I15" s="15" t="s">
        <v>25</v>
      </c>
      <c r="J15" s="16">
        <v>460</v>
      </c>
      <c r="K15" s="16">
        <v>0.055</v>
      </c>
      <c r="L15" s="17">
        <v>25.3</v>
      </c>
      <c r="M15" s="21"/>
    </row>
    <row r="16" s="2" customFormat="1" ht="20" customHeight="1" spans="1:13">
      <c r="A16" s="19"/>
      <c r="B16" s="19"/>
      <c r="C16" s="19"/>
      <c r="D16" s="19"/>
      <c r="E16" s="20"/>
      <c r="F16" s="19"/>
      <c r="G16" s="19"/>
      <c r="H16" s="19"/>
      <c r="I16" s="16" t="s">
        <v>31</v>
      </c>
      <c r="J16" s="16">
        <v>460</v>
      </c>
      <c r="K16" s="16">
        <v>0.05</v>
      </c>
      <c r="L16" s="17">
        <v>23</v>
      </c>
      <c r="M16" s="21"/>
    </row>
    <row r="17" s="2" customFormat="1" ht="20" customHeight="1" spans="1:13">
      <c r="A17" s="19"/>
      <c r="B17" s="19"/>
      <c r="C17" s="19"/>
      <c r="D17" s="19"/>
      <c r="E17" s="22"/>
      <c r="F17" s="19"/>
      <c r="G17" s="23"/>
      <c r="H17" s="23"/>
      <c r="I17" s="16" t="s">
        <v>28</v>
      </c>
      <c r="J17" s="16">
        <v>460</v>
      </c>
      <c r="K17" s="16">
        <v>0.55</v>
      </c>
      <c r="L17" s="17">
        <v>253</v>
      </c>
      <c r="M17" s="21"/>
    </row>
    <row r="18" s="2" customFormat="1" ht="20" customHeight="1" spans="1:13">
      <c r="A18" s="19"/>
      <c r="B18" s="19"/>
      <c r="C18" s="19"/>
      <c r="D18" s="19"/>
      <c r="E18" s="14">
        <v>68618</v>
      </c>
      <c r="F18" s="19"/>
      <c r="G18" s="12" t="s">
        <v>32</v>
      </c>
      <c r="H18" s="12" t="s">
        <v>33</v>
      </c>
      <c r="I18" s="15" t="s">
        <v>20</v>
      </c>
      <c r="J18" s="16">
        <v>945</v>
      </c>
      <c r="K18" s="16">
        <v>0.56</v>
      </c>
      <c r="L18" s="17">
        <v>529.2</v>
      </c>
      <c r="M18" s="21"/>
    </row>
    <row r="19" s="2" customFormat="1" ht="20" customHeight="1" spans="1:13">
      <c r="A19" s="19"/>
      <c r="B19" s="19"/>
      <c r="C19" s="19"/>
      <c r="D19" s="19"/>
      <c r="E19" s="20"/>
      <c r="F19" s="19"/>
      <c r="G19" s="19"/>
      <c r="H19" s="19"/>
      <c r="I19" s="15" t="s">
        <v>22</v>
      </c>
      <c r="J19" s="16">
        <v>945</v>
      </c>
      <c r="K19" s="16">
        <v>0.1</v>
      </c>
      <c r="L19" s="17">
        <v>94.5</v>
      </c>
      <c r="M19" s="21"/>
    </row>
    <row r="20" s="2" customFormat="1" ht="20" customHeight="1" spans="1:13">
      <c r="A20" s="19"/>
      <c r="B20" s="19"/>
      <c r="C20" s="19"/>
      <c r="D20" s="19"/>
      <c r="E20" s="20"/>
      <c r="F20" s="19"/>
      <c r="G20" s="19"/>
      <c r="H20" s="19"/>
      <c r="I20" s="16" t="s">
        <v>23</v>
      </c>
      <c r="J20" s="16">
        <v>945</v>
      </c>
      <c r="K20" s="16">
        <v>0.2</v>
      </c>
      <c r="L20" s="17">
        <v>189</v>
      </c>
      <c r="M20" s="21"/>
    </row>
    <row r="21" s="2" customFormat="1" ht="20" customHeight="1" spans="1:13">
      <c r="A21" s="19"/>
      <c r="B21" s="19"/>
      <c r="C21" s="19"/>
      <c r="D21" s="19"/>
      <c r="E21" s="20"/>
      <c r="F21" s="19"/>
      <c r="G21" s="19"/>
      <c r="H21" s="19"/>
      <c r="I21" s="16" t="s">
        <v>24</v>
      </c>
      <c r="J21" s="16">
        <v>945</v>
      </c>
      <c r="K21" s="16">
        <v>0.15</v>
      </c>
      <c r="L21" s="17">
        <v>141.75</v>
      </c>
      <c r="M21" s="21"/>
    </row>
    <row r="22" s="2" customFormat="1" ht="20" customHeight="1" spans="1:13">
      <c r="A22" s="19"/>
      <c r="B22" s="19"/>
      <c r="C22" s="19"/>
      <c r="D22" s="19"/>
      <c r="E22" s="20"/>
      <c r="F22" s="19"/>
      <c r="G22" s="19"/>
      <c r="H22" s="19"/>
      <c r="I22" s="15" t="s">
        <v>25</v>
      </c>
      <c r="J22" s="16">
        <v>945</v>
      </c>
      <c r="K22" s="16">
        <v>0.055</v>
      </c>
      <c r="L22" s="17">
        <v>51.98</v>
      </c>
      <c r="M22" s="21"/>
    </row>
    <row r="23" s="2" customFormat="1" ht="20" customHeight="1" spans="1:13">
      <c r="A23" s="19"/>
      <c r="B23" s="19"/>
      <c r="C23" s="19"/>
      <c r="D23" s="19"/>
      <c r="E23" s="20"/>
      <c r="F23" s="19"/>
      <c r="G23" s="19"/>
      <c r="H23" s="19"/>
      <c r="I23" s="16" t="s">
        <v>31</v>
      </c>
      <c r="J23" s="16">
        <v>945</v>
      </c>
      <c r="K23" s="16">
        <v>0.05</v>
      </c>
      <c r="L23" s="17">
        <v>47.25</v>
      </c>
      <c r="M23" s="21"/>
    </row>
    <row r="24" s="2" customFormat="1" ht="20" customHeight="1" spans="1:13">
      <c r="A24" s="19"/>
      <c r="B24" s="19"/>
      <c r="C24" s="19"/>
      <c r="D24" s="19"/>
      <c r="E24" s="22"/>
      <c r="F24" s="19"/>
      <c r="G24" s="23"/>
      <c r="H24" s="23"/>
      <c r="I24" s="16" t="s">
        <v>28</v>
      </c>
      <c r="J24" s="16">
        <v>945</v>
      </c>
      <c r="K24" s="16">
        <v>0.55</v>
      </c>
      <c r="L24" s="17">
        <v>519.75</v>
      </c>
      <c r="M24" s="24"/>
    </row>
    <row r="25" s="2" customFormat="1" ht="20" customHeight="1" spans="1:13">
      <c r="A25" s="25" t="s">
        <v>14</v>
      </c>
      <c r="B25" s="26">
        <v>45951</v>
      </c>
      <c r="C25" s="25" t="s">
        <v>15</v>
      </c>
      <c r="D25" s="25" t="s">
        <v>34</v>
      </c>
      <c r="E25" s="25">
        <v>69287</v>
      </c>
      <c r="F25" s="25" t="s">
        <v>35</v>
      </c>
      <c r="G25" s="25" t="s">
        <v>36</v>
      </c>
      <c r="H25" s="25" t="s">
        <v>19</v>
      </c>
      <c r="I25" s="27" t="s">
        <v>20</v>
      </c>
      <c r="J25" s="28">
        <v>630</v>
      </c>
      <c r="K25" s="28">
        <v>0.56</v>
      </c>
      <c r="L25" s="29">
        <v>352.8</v>
      </c>
      <c r="M25" s="30" t="s">
        <v>37</v>
      </c>
    </row>
    <row r="26" s="2" customFormat="1" ht="20" customHeight="1" spans="1:13">
      <c r="A26" s="31"/>
      <c r="B26" s="32"/>
      <c r="C26" s="31"/>
      <c r="D26" s="31"/>
      <c r="E26" s="31"/>
      <c r="F26" s="31"/>
      <c r="G26" s="31"/>
      <c r="H26" s="31"/>
      <c r="I26" s="27" t="s">
        <v>22</v>
      </c>
      <c r="J26" s="28">
        <v>630</v>
      </c>
      <c r="K26" s="28">
        <v>0.1</v>
      </c>
      <c r="L26" s="29">
        <v>63</v>
      </c>
      <c r="M26" s="33"/>
    </row>
    <row r="27" s="2" customFormat="1" ht="20" customHeight="1" spans="1:13">
      <c r="A27" s="31"/>
      <c r="B27" s="32"/>
      <c r="C27" s="31"/>
      <c r="D27" s="31"/>
      <c r="E27" s="31"/>
      <c r="F27" s="31"/>
      <c r="G27" s="31"/>
      <c r="H27" s="31"/>
      <c r="I27" s="28" t="s">
        <v>23</v>
      </c>
      <c r="J27" s="28">
        <v>630</v>
      </c>
      <c r="K27" s="28">
        <v>0.2</v>
      </c>
      <c r="L27" s="29">
        <v>126</v>
      </c>
      <c r="M27" s="33"/>
    </row>
    <row r="28" s="2" customFormat="1" ht="20" customHeight="1" spans="1:13">
      <c r="A28" s="31"/>
      <c r="B28" s="32"/>
      <c r="C28" s="31"/>
      <c r="D28" s="31"/>
      <c r="E28" s="31"/>
      <c r="F28" s="31"/>
      <c r="G28" s="31"/>
      <c r="H28" s="31"/>
      <c r="I28" s="28" t="s">
        <v>24</v>
      </c>
      <c r="J28" s="28">
        <v>630</v>
      </c>
      <c r="K28" s="28">
        <v>0.15</v>
      </c>
      <c r="L28" s="29">
        <v>94.5</v>
      </c>
      <c r="M28" s="33"/>
    </row>
    <row r="29" s="2" customFormat="1" ht="20" customHeight="1" spans="1:13">
      <c r="A29" s="31"/>
      <c r="B29" s="32"/>
      <c r="C29" s="31"/>
      <c r="D29" s="31"/>
      <c r="E29" s="31"/>
      <c r="F29" s="31"/>
      <c r="G29" s="31"/>
      <c r="H29" s="31"/>
      <c r="I29" s="27" t="s">
        <v>25</v>
      </c>
      <c r="J29" s="28">
        <v>630</v>
      </c>
      <c r="K29" s="28">
        <v>0.055</v>
      </c>
      <c r="L29" s="29">
        <v>34.65</v>
      </c>
      <c r="M29" s="33"/>
    </row>
    <row r="30" s="2" customFormat="1" ht="20" customHeight="1" spans="1:13">
      <c r="A30" s="31"/>
      <c r="B30" s="32"/>
      <c r="C30" s="31"/>
      <c r="D30" s="31"/>
      <c r="E30" s="31"/>
      <c r="F30" s="31"/>
      <c r="G30" s="31"/>
      <c r="H30" s="31"/>
      <c r="I30" s="28" t="s">
        <v>31</v>
      </c>
      <c r="J30" s="28">
        <v>630</v>
      </c>
      <c r="K30" s="28">
        <v>0.05</v>
      </c>
      <c r="L30" s="29">
        <v>31.5</v>
      </c>
      <c r="M30" s="33"/>
    </row>
    <row r="31" s="2" customFormat="1" ht="20" customHeight="1" spans="1:13">
      <c r="A31" s="31"/>
      <c r="B31" s="32"/>
      <c r="C31" s="31"/>
      <c r="D31" s="31"/>
      <c r="E31" s="34"/>
      <c r="F31" s="31"/>
      <c r="G31" s="34"/>
      <c r="H31" s="34"/>
      <c r="I31" s="28" t="s">
        <v>28</v>
      </c>
      <c r="J31" s="28">
        <v>630</v>
      </c>
      <c r="K31" s="28">
        <v>0.55</v>
      </c>
      <c r="L31" s="29">
        <v>346.5</v>
      </c>
      <c r="M31" s="33"/>
    </row>
    <row r="32" s="2" customFormat="1" ht="20" customHeight="1" spans="1:13">
      <c r="A32" s="31"/>
      <c r="B32" s="32"/>
      <c r="C32" s="31"/>
      <c r="D32" s="31"/>
      <c r="E32" s="31">
        <v>69288</v>
      </c>
      <c r="F32" s="31"/>
      <c r="G32" s="25" t="s">
        <v>38</v>
      </c>
      <c r="H32" s="25" t="s">
        <v>33</v>
      </c>
      <c r="I32" s="27" t="s">
        <v>20</v>
      </c>
      <c r="J32" s="28">
        <v>315</v>
      </c>
      <c r="K32" s="28">
        <v>0.56</v>
      </c>
      <c r="L32" s="29">
        <v>176.4</v>
      </c>
      <c r="M32" s="33"/>
    </row>
    <row r="33" s="2" customFormat="1" ht="20" customHeight="1" spans="1:13">
      <c r="A33" s="31"/>
      <c r="B33" s="32"/>
      <c r="C33" s="31"/>
      <c r="D33" s="31"/>
      <c r="E33" s="31"/>
      <c r="F33" s="31"/>
      <c r="G33" s="31"/>
      <c r="H33" s="31"/>
      <c r="I33" s="27" t="s">
        <v>22</v>
      </c>
      <c r="J33" s="28">
        <v>315</v>
      </c>
      <c r="K33" s="28">
        <v>0.1</v>
      </c>
      <c r="L33" s="29">
        <v>31.5</v>
      </c>
      <c r="M33" s="33"/>
    </row>
    <row r="34" s="2" customFormat="1" ht="20" customHeight="1" spans="1:13">
      <c r="A34" s="31"/>
      <c r="B34" s="32"/>
      <c r="C34" s="31"/>
      <c r="D34" s="31"/>
      <c r="E34" s="31"/>
      <c r="F34" s="31"/>
      <c r="G34" s="31"/>
      <c r="H34" s="31"/>
      <c r="I34" s="28" t="s">
        <v>23</v>
      </c>
      <c r="J34" s="28">
        <v>315</v>
      </c>
      <c r="K34" s="28">
        <v>0.2</v>
      </c>
      <c r="L34" s="29">
        <v>63</v>
      </c>
      <c r="M34" s="33"/>
    </row>
    <row r="35" s="2" customFormat="1" ht="20" customHeight="1" spans="1:13">
      <c r="A35" s="31"/>
      <c r="B35" s="32"/>
      <c r="C35" s="31"/>
      <c r="D35" s="31"/>
      <c r="E35" s="31"/>
      <c r="F35" s="31"/>
      <c r="G35" s="31"/>
      <c r="H35" s="31"/>
      <c r="I35" s="28" t="s">
        <v>24</v>
      </c>
      <c r="J35" s="28">
        <v>315</v>
      </c>
      <c r="K35" s="28">
        <v>0.15</v>
      </c>
      <c r="L35" s="29">
        <v>47.25</v>
      </c>
      <c r="M35" s="33"/>
    </row>
    <row r="36" s="2" customFormat="1" ht="20" customHeight="1" spans="1:13">
      <c r="A36" s="31"/>
      <c r="B36" s="32"/>
      <c r="C36" s="31"/>
      <c r="D36" s="31"/>
      <c r="E36" s="31"/>
      <c r="F36" s="31"/>
      <c r="G36" s="31"/>
      <c r="H36" s="31"/>
      <c r="I36" s="27" t="s">
        <v>25</v>
      </c>
      <c r="J36" s="28">
        <v>315</v>
      </c>
      <c r="K36" s="28">
        <v>0.055</v>
      </c>
      <c r="L36" s="29">
        <v>17.33</v>
      </c>
      <c r="M36" s="33"/>
    </row>
    <row r="37" s="2" customFormat="1" ht="20" customHeight="1" spans="1:13">
      <c r="A37" s="31"/>
      <c r="B37" s="32"/>
      <c r="C37" s="31"/>
      <c r="D37" s="31"/>
      <c r="E37" s="31"/>
      <c r="F37" s="31"/>
      <c r="G37" s="31"/>
      <c r="H37" s="31"/>
      <c r="I37" s="28" t="s">
        <v>31</v>
      </c>
      <c r="J37" s="28">
        <v>315</v>
      </c>
      <c r="K37" s="28">
        <v>0.05</v>
      </c>
      <c r="L37" s="29">
        <v>15.75</v>
      </c>
      <c r="M37" s="33"/>
    </row>
    <row r="38" s="2" customFormat="1" ht="20" customHeight="1" spans="1:13">
      <c r="A38" s="31"/>
      <c r="B38" s="32"/>
      <c r="C38" s="31"/>
      <c r="D38" s="31"/>
      <c r="E38" s="31"/>
      <c r="F38" s="31"/>
      <c r="G38" s="34"/>
      <c r="H38" s="34"/>
      <c r="I38" s="28" t="s">
        <v>28</v>
      </c>
      <c r="J38" s="28">
        <v>315</v>
      </c>
      <c r="K38" s="28">
        <v>0.55</v>
      </c>
      <c r="L38" s="29">
        <v>173.25</v>
      </c>
      <c r="M38" s="33"/>
    </row>
    <row r="39" s="2" customFormat="1" ht="20" customHeight="1" spans="1:13">
      <c r="A39" s="31"/>
      <c r="B39" s="32"/>
      <c r="C39" s="31"/>
      <c r="D39" s="31"/>
      <c r="E39" s="25">
        <v>69289</v>
      </c>
      <c r="F39" s="31"/>
      <c r="G39" s="25" t="s">
        <v>39</v>
      </c>
      <c r="H39" s="25" t="s">
        <v>40</v>
      </c>
      <c r="I39" s="27" t="s">
        <v>20</v>
      </c>
      <c r="J39" s="28">
        <v>840</v>
      </c>
      <c r="K39" s="28">
        <v>0.56</v>
      </c>
      <c r="L39" s="29">
        <v>470.4</v>
      </c>
      <c r="M39" s="33"/>
    </row>
    <row r="40" s="2" customFormat="1" ht="20" customHeight="1" spans="1:13">
      <c r="A40" s="31"/>
      <c r="B40" s="32"/>
      <c r="C40" s="31"/>
      <c r="D40" s="31"/>
      <c r="E40" s="31"/>
      <c r="F40" s="31"/>
      <c r="G40" s="31"/>
      <c r="H40" s="31"/>
      <c r="I40" s="27" t="s">
        <v>22</v>
      </c>
      <c r="J40" s="28">
        <v>840</v>
      </c>
      <c r="K40" s="28">
        <v>0.1</v>
      </c>
      <c r="L40" s="29">
        <v>84</v>
      </c>
      <c r="M40" s="33"/>
    </row>
    <row r="41" s="2" customFormat="1" ht="20" customHeight="1" spans="1:13">
      <c r="A41" s="31"/>
      <c r="B41" s="32"/>
      <c r="C41" s="31"/>
      <c r="D41" s="31"/>
      <c r="E41" s="31"/>
      <c r="F41" s="31"/>
      <c r="G41" s="31"/>
      <c r="H41" s="31"/>
      <c r="I41" s="28" t="s">
        <v>23</v>
      </c>
      <c r="J41" s="28">
        <v>840</v>
      </c>
      <c r="K41" s="28">
        <v>0.2</v>
      </c>
      <c r="L41" s="29">
        <v>168</v>
      </c>
      <c r="M41" s="33"/>
    </row>
    <row r="42" s="2" customFormat="1" ht="20" customHeight="1" spans="1:13">
      <c r="A42" s="31"/>
      <c r="B42" s="32"/>
      <c r="C42" s="31"/>
      <c r="D42" s="31"/>
      <c r="E42" s="31"/>
      <c r="F42" s="31"/>
      <c r="G42" s="31"/>
      <c r="H42" s="31"/>
      <c r="I42" s="28" t="s">
        <v>24</v>
      </c>
      <c r="J42" s="28">
        <v>840</v>
      </c>
      <c r="K42" s="28">
        <v>0.15</v>
      </c>
      <c r="L42" s="29">
        <v>126</v>
      </c>
      <c r="M42" s="33"/>
    </row>
    <row r="43" s="2" customFormat="1" ht="20" customHeight="1" spans="1:13">
      <c r="A43" s="31"/>
      <c r="B43" s="32"/>
      <c r="C43" s="31"/>
      <c r="D43" s="31"/>
      <c r="E43" s="31"/>
      <c r="F43" s="31"/>
      <c r="G43" s="31"/>
      <c r="H43" s="31"/>
      <c r="I43" s="27" t="s">
        <v>25</v>
      </c>
      <c r="J43" s="28">
        <v>840</v>
      </c>
      <c r="K43" s="28">
        <v>0.055</v>
      </c>
      <c r="L43" s="29">
        <v>46.2</v>
      </c>
      <c r="M43" s="33"/>
    </row>
    <row r="44" s="2" customFormat="1" ht="20" customHeight="1" spans="1:13">
      <c r="A44" s="31"/>
      <c r="B44" s="32"/>
      <c r="C44" s="31"/>
      <c r="D44" s="31"/>
      <c r="E44" s="31"/>
      <c r="F44" s="31"/>
      <c r="G44" s="31"/>
      <c r="H44" s="31"/>
      <c r="I44" s="28" t="s">
        <v>31</v>
      </c>
      <c r="J44" s="28">
        <v>840</v>
      </c>
      <c r="K44" s="28">
        <v>0.05</v>
      </c>
      <c r="L44" s="29">
        <v>42</v>
      </c>
      <c r="M44" s="33"/>
    </row>
    <row r="45" s="2" customFormat="1" ht="20" customHeight="1" spans="1:13">
      <c r="A45" s="31"/>
      <c r="B45" s="32"/>
      <c r="C45" s="31"/>
      <c r="D45" s="31"/>
      <c r="E45" s="34"/>
      <c r="F45" s="31"/>
      <c r="G45" s="34"/>
      <c r="H45" s="34"/>
      <c r="I45" s="28" t="s">
        <v>28</v>
      </c>
      <c r="J45" s="28">
        <v>840</v>
      </c>
      <c r="K45" s="28">
        <v>0.55</v>
      </c>
      <c r="L45" s="29">
        <v>462</v>
      </c>
      <c r="M45" s="33"/>
    </row>
    <row r="46" s="2" customFormat="1" ht="20" customHeight="1" spans="1:13">
      <c r="A46" s="31"/>
      <c r="B46" s="32"/>
      <c r="C46" s="31"/>
      <c r="D46" s="31"/>
      <c r="E46" s="25">
        <v>69290</v>
      </c>
      <c r="F46" s="31"/>
      <c r="G46" s="25" t="s">
        <v>41</v>
      </c>
      <c r="H46" s="25" t="s">
        <v>33</v>
      </c>
      <c r="I46" s="27" t="s">
        <v>20</v>
      </c>
      <c r="J46" s="28">
        <v>525</v>
      </c>
      <c r="K46" s="28">
        <v>0.56</v>
      </c>
      <c r="L46" s="29">
        <v>294</v>
      </c>
      <c r="M46" s="33"/>
    </row>
    <row r="47" s="2" customFormat="1" ht="20" customHeight="1" spans="1:13">
      <c r="A47" s="31"/>
      <c r="B47" s="32"/>
      <c r="C47" s="31"/>
      <c r="D47" s="31"/>
      <c r="E47" s="31"/>
      <c r="F47" s="31"/>
      <c r="G47" s="31"/>
      <c r="H47" s="31"/>
      <c r="I47" s="27" t="s">
        <v>22</v>
      </c>
      <c r="J47" s="28">
        <v>525</v>
      </c>
      <c r="K47" s="28">
        <v>0.1</v>
      </c>
      <c r="L47" s="29">
        <v>52.5</v>
      </c>
      <c r="M47" s="33"/>
    </row>
    <row r="48" s="2" customFormat="1" ht="20" customHeight="1" spans="1:13">
      <c r="A48" s="31"/>
      <c r="B48" s="32"/>
      <c r="C48" s="31"/>
      <c r="D48" s="31"/>
      <c r="E48" s="31"/>
      <c r="F48" s="31"/>
      <c r="G48" s="31"/>
      <c r="H48" s="31"/>
      <c r="I48" s="28" t="s">
        <v>23</v>
      </c>
      <c r="J48" s="28">
        <v>525</v>
      </c>
      <c r="K48" s="28">
        <v>0.2</v>
      </c>
      <c r="L48" s="29">
        <v>105</v>
      </c>
      <c r="M48" s="33"/>
    </row>
    <row r="49" s="2" customFormat="1" ht="20" customHeight="1" spans="1:13">
      <c r="A49" s="31"/>
      <c r="B49" s="32"/>
      <c r="C49" s="31"/>
      <c r="D49" s="31"/>
      <c r="E49" s="31"/>
      <c r="F49" s="31"/>
      <c r="G49" s="31"/>
      <c r="H49" s="31"/>
      <c r="I49" s="28" t="s">
        <v>24</v>
      </c>
      <c r="J49" s="28">
        <v>525</v>
      </c>
      <c r="K49" s="28">
        <v>0.15</v>
      </c>
      <c r="L49" s="29">
        <v>78.75</v>
      </c>
      <c r="M49" s="33"/>
    </row>
    <row r="50" s="2" customFormat="1" ht="20" customHeight="1" spans="1:13">
      <c r="A50" s="31"/>
      <c r="B50" s="32"/>
      <c r="C50" s="31"/>
      <c r="D50" s="31"/>
      <c r="E50" s="31"/>
      <c r="F50" s="31"/>
      <c r="G50" s="31"/>
      <c r="H50" s="31"/>
      <c r="I50" s="27" t="s">
        <v>25</v>
      </c>
      <c r="J50" s="28">
        <v>525</v>
      </c>
      <c r="K50" s="28">
        <v>0.055</v>
      </c>
      <c r="L50" s="29">
        <v>28.88</v>
      </c>
      <c r="M50" s="33"/>
    </row>
    <row r="51" s="2" customFormat="1" ht="20" customHeight="1" spans="1:13">
      <c r="A51" s="31"/>
      <c r="B51" s="32"/>
      <c r="C51" s="31"/>
      <c r="D51" s="31"/>
      <c r="E51" s="31"/>
      <c r="F51" s="31"/>
      <c r="G51" s="31"/>
      <c r="H51" s="31"/>
      <c r="I51" s="28" t="s">
        <v>31</v>
      </c>
      <c r="J51" s="28">
        <v>525</v>
      </c>
      <c r="K51" s="28">
        <v>0.05</v>
      </c>
      <c r="L51" s="29">
        <v>26.25</v>
      </c>
      <c r="M51" s="33"/>
    </row>
    <row r="52" s="2" customFormat="1" ht="20" customHeight="1" spans="1:13">
      <c r="A52" s="31"/>
      <c r="B52" s="32"/>
      <c r="C52" s="31"/>
      <c r="D52" s="31"/>
      <c r="E52" s="34"/>
      <c r="F52" s="31"/>
      <c r="G52" s="34"/>
      <c r="H52" s="34"/>
      <c r="I52" s="28" t="s">
        <v>28</v>
      </c>
      <c r="J52" s="28">
        <v>525</v>
      </c>
      <c r="K52" s="28">
        <v>0.55</v>
      </c>
      <c r="L52" s="29">
        <v>288.75</v>
      </c>
      <c r="M52" s="33"/>
    </row>
    <row r="53" s="2" customFormat="1" ht="20" customHeight="1" spans="1:13">
      <c r="A53" s="31"/>
      <c r="B53" s="32"/>
      <c r="C53" s="31"/>
      <c r="D53" s="31"/>
      <c r="E53" s="25">
        <v>69286</v>
      </c>
      <c r="F53" s="31"/>
      <c r="G53" s="25" t="s">
        <v>18</v>
      </c>
      <c r="H53" s="25" t="s">
        <v>19</v>
      </c>
      <c r="I53" s="27" t="s">
        <v>20</v>
      </c>
      <c r="J53" s="28">
        <v>840</v>
      </c>
      <c r="K53" s="28">
        <v>0.56</v>
      </c>
      <c r="L53" s="29">
        <v>470.4</v>
      </c>
      <c r="M53" s="33"/>
    </row>
    <row r="54" s="2" customFormat="1" ht="20" customHeight="1" spans="1:13">
      <c r="A54" s="31"/>
      <c r="B54" s="32"/>
      <c r="C54" s="31"/>
      <c r="D54" s="31"/>
      <c r="E54" s="31"/>
      <c r="F54" s="31"/>
      <c r="G54" s="31"/>
      <c r="H54" s="31"/>
      <c r="I54" s="27" t="s">
        <v>22</v>
      </c>
      <c r="J54" s="28">
        <v>840</v>
      </c>
      <c r="K54" s="28">
        <v>0.1</v>
      </c>
      <c r="L54" s="29">
        <v>84</v>
      </c>
      <c r="M54" s="33"/>
    </row>
    <row r="55" s="2" customFormat="1" ht="20" customHeight="1" spans="1:13">
      <c r="A55" s="31"/>
      <c r="B55" s="32"/>
      <c r="C55" s="31"/>
      <c r="D55" s="31"/>
      <c r="E55" s="31"/>
      <c r="F55" s="31"/>
      <c r="G55" s="31"/>
      <c r="H55" s="31"/>
      <c r="I55" s="28" t="s">
        <v>23</v>
      </c>
      <c r="J55" s="28">
        <v>840</v>
      </c>
      <c r="K55" s="28">
        <v>0.2</v>
      </c>
      <c r="L55" s="29">
        <v>168</v>
      </c>
      <c r="M55" s="33"/>
    </row>
    <row r="56" s="2" customFormat="1" ht="20" customHeight="1" spans="1:13">
      <c r="A56" s="31"/>
      <c r="B56" s="32"/>
      <c r="C56" s="31"/>
      <c r="D56" s="31"/>
      <c r="E56" s="31"/>
      <c r="F56" s="31"/>
      <c r="G56" s="31"/>
      <c r="H56" s="31"/>
      <c r="I56" s="28" t="s">
        <v>24</v>
      </c>
      <c r="J56" s="28">
        <v>840</v>
      </c>
      <c r="K56" s="28">
        <v>0.15</v>
      </c>
      <c r="L56" s="29">
        <v>126</v>
      </c>
      <c r="M56" s="33"/>
    </row>
    <row r="57" s="2" customFormat="1" ht="20" customHeight="1" spans="1:13">
      <c r="A57" s="31"/>
      <c r="B57" s="32"/>
      <c r="C57" s="31"/>
      <c r="D57" s="31"/>
      <c r="E57" s="31"/>
      <c r="F57" s="31"/>
      <c r="G57" s="31"/>
      <c r="H57" s="31"/>
      <c r="I57" s="27" t="s">
        <v>25</v>
      </c>
      <c r="J57" s="28">
        <v>840</v>
      </c>
      <c r="K57" s="28">
        <v>0.055</v>
      </c>
      <c r="L57" s="29">
        <v>46.2</v>
      </c>
      <c r="M57" s="33"/>
    </row>
    <row r="58" s="2" customFormat="1" ht="20" customHeight="1" spans="1:13">
      <c r="A58" s="31"/>
      <c r="B58" s="32"/>
      <c r="C58" s="31"/>
      <c r="D58" s="31"/>
      <c r="E58" s="31"/>
      <c r="F58" s="31"/>
      <c r="G58" s="31"/>
      <c r="H58" s="31"/>
      <c r="I58" s="28" t="s">
        <v>31</v>
      </c>
      <c r="J58" s="28">
        <v>840</v>
      </c>
      <c r="K58" s="28">
        <v>0.05</v>
      </c>
      <c r="L58" s="29">
        <v>42</v>
      </c>
      <c r="M58" s="33"/>
    </row>
    <row r="59" s="2" customFormat="1" ht="20" customHeight="1" spans="1:13">
      <c r="A59" s="31"/>
      <c r="B59" s="32"/>
      <c r="C59" s="31"/>
      <c r="D59" s="31"/>
      <c r="E59" s="34"/>
      <c r="F59" s="31"/>
      <c r="G59" s="34"/>
      <c r="H59" s="34"/>
      <c r="I59" s="28" t="s">
        <v>28</v>
      </c>
      <c r="J59" s="28">
        <v>840</v>
      </c>
      <c r="K59" s="28">
        <v>0.55</v>
      </c>
      <c r="L59" s="29">
        <v>462</v>
      </c>
      <c r="M59" s="33"/>
    </row>
    <row r="60" s="2" customFormat="1" ht="20" customHeight="1" spans="1:13">
      <c r="A60" s="31"/>
      <c r="B60" s="32"/>
      <c r="C60" s="31"/>
      <c r="D60" s="31"/>
      <c r="E60" s="28">
        <v>69284</v>
      </c>
      <c r="F60" s="31"/>
      <c r="G60" s="25" t="s">
        <v>29</v>
      </c>
      <c r="H60" s="25" t="s">
        <v>30</v>
      </c>
      <c r="I60" s="27" t="s">
        <v>20</v>
      </c>
      <c r="J60" s="28">
        <v>420</v>
      </c>
      <c r="K60" s="28">
        <v>0.56</v>
      </c>
      <c r="L60" s="29">
        <v>235.2</v>
      </c>
      <c r="M60" s="33"/>
    </row>
    <row r="61" s="2" customFormat="1" ht="20" customHeight="1" spans="1:13">
      <c r="A61" s="31"/>
      <c r="B61" s="32"/>
      <c r="C61" s="31"/>
      <c r="D61" s="31"/>
      <c r="E61" s="28"/>
      <c r="F61" s="31"/>
      <c r="G61" s="31"/>
      <c r="H61" s="31"/>
      <c r="I61" s="27" t="s">
        <v>22</v>
      </c>
      <c r="J61" s="28">
        <v>420</v>
      </c>
      <c r="K61" s="28">
        <v>0.1</v>
      </c>
      <c r="L61" s="29">
        <v>42</v>
      </c>
      <c r="M61" s="33"/>
    </row>
    <row r="62" s="2" customFormat="1" ht="20" customHeight="1" spans="1:13">
      <c r="A62" s="31"/>
      <c r="B62" s="32"/>
      <c r="C62" s="31"/>
      <c r="D62" s="31"/>
      <c r="E62" s="28"/>
      <c r="F62" s="31"/>
      <c r="G62" s="31"/>
      <c r="H62" s="31"/>
      <c r="I62" s="28" t="s">
        <v>23</v>
      </c>
      <c r="J62" s="28">
        <v>420</v>
      </c>
      <c r="K62" s="28">
        <v>0.2</v>
      </c>
      <c r="L62" s="29">
        <v>84</v>
      </c>
      <c r="M62" s="33"/>
    </row>
    <row r="63" s="2" customFormat="1" ht="20" customHeight="1" spans="1:13">
      <c r="A63" s="31"/>
      <c r="B63" s="32"/>
      <c r="C63" s="31"/>
      <c r="D63" s="31"/>
      <c r="E63" s="28"/>
      <c r="F63" s="31"/>
      <c r="G63" s="31"/>
      <c r="H63" s="31"/>
      <c r="I63" s="28" t="s">
        <v>24</v>
      </c>
      <c r="J63" s="28">
        <v>420</v>
      </c>
      <c r="K63" s="28">
        <v>0.15</v>
      </c>
      <c r="L63" s="29">
        <v>63</v>
      </c>
      <c r="M63" s="33"/>
    </row>
    <row r="64" s="2" customFormat="1" ht="20" customHeight="1" spans="1:13">
      <c r="A64" s="31"/>
      <c r="B64" s="32"/>
      <c r="C64" s="31"/>
      <c r="D64" s="31"/>
      <c r="E64" s="28"/>
      <c r="F64" s="31"/>
      <c r="G64" s="31"/>
      <c r="H64" s="31"/>
      <c r="I64" s="27" t="s">
        <v>25</v>
      </c>
      <c r="J64" s="28">
        <v>420</v>
      </c>
      <c r="K64" s="28">
        <v>0.055</v>
      </c>
      <c r="L64" s="29">
        <v>23.1</v>
      </c>
      <c r="M64" s="33"/>
    </row>
    <row r="65" s="2" customFormat="1" ht="20" customHeight="1" spans="1:13">
      <c r="A65" s="31"/>
      <c r="B65" s="32"/>
      <c r="C65" s="31"/>
      <c r="D65" s="31"/>
      <c r="E65" s="28"/>
      <c r="F65" s="31"/>
      <c r="G65" s="31"/>
      <c r="H65" s="31"/>
      <c r="I65" s="28" t="s">
        <v>31</v>
      </c>
      <c r="J65" s="28">
        <v>420</v>
      </c>
      <c r="K65" s="28">
        <v>0.05</v>
      </c>
      <c r="L65" s="29">
        <v>21</v>
      </c>
      <c r="M65" s="33"/>
    </row>
    <row r="66" s="2" customFormat="1" ht="20" customHeight="1" spans="1:13">
      <c r="A66" s="31"/>
      <c r="B66" s="32"/>
      <c r="C66" s="31"/>
      <c r="D66" s="31"/>
      <c r="E66" s="28"/>
      <c r="F66" s="31"/>
      <c r="G66" s="34"/>
      <c r="H66" s="34"/>
      <c r="I66" s="28" t="s">
        <v>28</v>
      </c>
      <c r="J66" s="28">
        <v>420</v>
      </c>
      <c r="K66" s="28">
        <v>0.55</v>
      </c>
      <c r="L66" s="29">
        <v>231</v>
      </c>
      <c r="M66" s="33"/>
    </row>
    <row r="67" s="2" customFormat="1" ht="20" customHeight="1" spans="1:13">
      <c r="A67" s="31"/>
      <c r="B67" s="32"/>
      <c r="C67" s="31"/>
      <c r="D67" s="31"/>
      <c r="E67" s="28">
        <v>69283</v>
      </c>
      <c r="F67" s="31"/>
      <c r="G67" s="25" t="s">
        <v>32</v>
      </c>
      <c r="H67" s="25" t="s">
        <v>30</v>
      </c>
      <c r="I67" s="27" t="s">
        <v>20</v>
      </c>
      <c r="J67" s="28">
        <v>525</v>
      </c>
      <c r="K67" s="28">
        <v>0.56</v>
      </c>
      <c r="L67" s="29">
        <v>294</v>
      </c>
      <c r="M67" s="33"/>
    </row>
    <row r="68" s="2" customFormat="1" ht="20" customHeight="1" spans="1:13">
      <c r="A68" s="31"/>
      <c r="B68" s="32"/>
      <c r="C68" s="31"/>
      <c r="D68" s="31"/>
      <c r="E68" s="28"/>
      <c r="F68" s="31"/>
      <c r="G68" s="31"/>
      <c r="H68" s="31"/>
      <c r="I68" s="27" t="s">
        <v>22</v>
      </c>
      <c r="J68" s="28">
        <v>525</v>
      </c>
      <c r="K68" s="28">
        <v>0.1</v>
      </c>
      <c r="L68" s="29">
        <v>52.5</v>
      </c>
      <c r="M68" s="33"/>
    </row>
    <row r="69" s="2" customFormat="1" ht="20" customHeight="1" spans="1:13">
      <c r="A69" s="31"/>
      <c r="B69" s="32"/>
      <c r="C69" s="31"/>
      <c r="D69" s="31"/>
      <c r="E69" s="28"/>
      <c r="F69" s="31"/>
      <c r="G69" s="31"/>
      <c r="H69" s="31"/>
      <c r="I69" s="28" t="s">
        <v>23</v>
      </c>
      <c r="J69" s="28">
        <v>525</v>
      </c>
      <c r="K69" s="28">
        <v>0.2</v>
      </c>
      <c r="L69" s="29">
        <v>105</v>
      </c>
      <c r="M69" s="33"/>
    </row>
    <row r="70" s="2" customFormat="1" ht="20" customHeight="1" spans="1:13">
      <c r="A70" s="31"/>
      <c r="B70" s="32"/>
      <c r="C70" s="31"/>
      <c r="D70" s="31"/>
      <c r="E70" s="28"/>
      <c r="F70" s="31"/>
      <c r="G70" s="31"/>
      <c r="H70" s="31"/>
      <c r="I70" s="28" t="s">
        <v>24</v>
      </c>
      <c r="J70" s="28">
        <v>525</v>
      </c>
      <c r="K70" s="28">
        <v>0.15</v>
      </c>
      <c r="L70" s="29">
        <v>78.75</v>
      </c>
      <c r="M70" s="33"/>
    </row>
    <row r="71" s="2" customFormat="1" ht="20" customHeight="1" spans="1:13">
      <c r="A71" s="31"/>
      <c r="B71" s="32"/>
      <c r="C71" s="31"/>
      <c r="D71" s="31"/>
      <c r="E71" s="28"/>
      <c r="F71" s="31"/>
      <c r="G71" s="31"/>
      <c r="H71" s="31"/>
      <c r="I71" s="27" t="s">
        <v>25</v>
      </c>
      <c r="J71" s="28">
        <v>525</v>
      </c>
      <c r="K71" s="28">
        <v>0.055</v>
      </c>
      <c r="L71" s="29">
        <v>28.88</v>
      </c>
      <c r="M71" s="33"/>
    </row>
    <row r="72" s="2" customFormat="1" ht="20" customHeight="1" spans="1:13">
      <c r="A72" s="31"/>
      <c r="B72" s="32"/>
      <c r="C72" s="31"/>
      <c r="D72" s="31"/>
      <c r="E72" s="28"/>
      <c r="F72" s="31"/>
      <c r="G72" s="31"/>
      <c r="H72" s="31"/>
      <c r="I72" s="28" t="s">
        <v>31</v>
      </c>
      <c r="J72" s="28">
        <v>525</v>
      </c>
      <c r="K72" s="28">
        <v>0.05</v>
      </c>
      <c r="L72" s="29">
        <v>26.25</v>
      </c>
      <c r="M72" s="33"/>
    </row>
    <row r="73" s="2" customFormat="1" ht="20" customHeight="1" spans="1:13">
      <c r="A73" s="31"/>
      <c r="B73" s="32"/>
      <c r="C73" s="31"/>
      <c r="D73" s="31"/>
      <c r="E73" s="28"/>
      <c r="F73" s="31"/>
      <c r="G73" s="34"/>
      <c r="H73" s="34"/>
      <c r="I73" s="28" t="s">
        <v>28</v>
      </c>
      <c r="J73" s="28">
        <v>525</v>
      </c>
      <c r="K73" s="28">
        <v>0.55</v>
      </c>
      <c r="L73" s="29">
        <v>288.75</v>
      </c>
      <c r="M73" s="33"/>
    </row>
    <row r="74" s="2" customFormat="1" ht="20" customHeight="1" spans="1:13">
      <c r="A74" s="31"/>
      <c r="B74" s="32"/>
      <c r="C74" s="31"/>
      <c r="D74" s="31"/>
      <c r="E74" s="35">
        <v>69285</v>
      </c>
      <c r="F74" s="31"/>
      <c r="G74" s="25" t="s">
        <v>42</v>
      </c>
      <c r="H74" s="25" t="s">
        <v>43</v>
      </c>
      <c r="I74" s="27" t="s">
        <v>20</v>
      </c>
      <c r="J74" s="28">
        <v>315</v>
      </c>
      <c r="K74" s="28">
        <v>0.56</v>
      </c>
      <c r="L74" s="29">
        <v>176.4</v>
      </c>
      <c r="M74" s="33"/>
    </row>
    <row r="75" s="2" customFormat="1" ht="20" customHeight="1" spans="1:13">
      <c r="A75" s="31"/>
      <c r="B75" s="32"/>
      <c r="C75" s="31"/>
      <c r="D75" s="31"/>
      <c r="E75" s="36"/>
      <c r="F75" s="31"/>
      <c r="G75" s="31"/>
      <c r="H75" s="31"/>
      <c r="I75" s="27" t="s">
        <v>22</v>
      </c>
      <c r="J75" s="28">
        <v>315</v>
      </c>
      <c r="K75" s="28">
        <v>0.1</v>
      </c>
      <c r="L75" s="29">
        <v>31.5</v>
      </c>
      <c r="M75" s="33"/>
    </row>
    <row r="76" s="2" customFormat="1" ht="20" customHeight="1" spans="1:13">
      <c r="A76" s="31"/>
      <c r="B76" s="32"/>
      <c r="C76" s="31"/>
      <c r="D76" s="31"/>
      <c r="E76" s="36"/>
      <c r="F76" s="31"/>
      <c r="G76" s="31"/>
      <c r="H76" s="31"/>
      <c r="I76" s="28" t="s">
        <v>23</v>
      </c>
      <c r="J76" s="28">
        <v>315</v>
      </c>
      <c r="K76" s="28">
        <v>0.2</v>
      </c>
      <c r="L76" s="29">
        <v>63</v>
      </c>
      <c r="M76" s="33"/>
    </row>
    <row r="77" s="2" customFormat="1" ht="20" customHeight="1" spans="1:13">
      <c r="A77" s="31"/>
      <c r="B77" s="32"/>
      <c r="C77" s="31"/>
      <c r="D77" s="31"/>
      <c r="E77" s="36"/>
      <c r="F77" s="31"/>
      <c r="G77" s="31"/>
      <c r="H77" s="31"/>
      <c r="I77" s="28" t="s">
        <v>24</v>
      </c>
      <c r="J77" s="28">
        <v>315</v>
      </c>
      <c r="K77" s="28">
        <v>0.15</v>
      </c>
      <c r="L77" s="29">
        <v>47.25</v>
      </c>
      <c r="M77" s="33"/>
    </row>
    <row r="78" s="2" customFormat="1" ht="20" customHeight="1" spans="1:13">
      <c r="A78" s="31"/>
      <c r="B78" s="32"/>
      <c r="C78" s="31"/>
      <c r="D78" s="31"/>
      <c r="E78" s="36"/>
      <c r="F78" s="31"/>
      <c r="G78" s="31"/>
      <c r="H78" s="31"/>
      <c r="I78" s="27" t="s">
        <v>25</v>
      </c>
      <c r="J78" s="28">
        <v>315</v>
      </c>
      <c r="K78" s="28">
        <v>0.055</v>
      </c>
      <c r="L78" s="29">
        <v>17.33</v>
      </c>
      <c r="M78" s="33"/>
    </row>
    <row r="79" s="2" customFormat="1" ht="20" customHeight="1" spans="1:13">
      <c r="A79" s="31"/>
      <c r="B79" s="32"/>
      <c r="C79" s="31"/>
      <c r="D79" s="31"/>
      <c r="E79" s="36"/>
      <c r="F79" s="31"/>
      <c r="G79" s="31"/>
      <c r="H79" s="31"/>
      <c r="I79" s="28" t="s">
        <v>31</v>
      </c>
      <c r="J79" s="28">
        <v>315</v>
      </c>
      <c r="K79" s="28">
        <v>0.05</v>
      </c>
      <c r="L79" s="29">
        <v>15.75</v>
      </c>
      <c r="M79" s="33"/>
    </row>
    <row r="80" s="2" customFormat="1" ht="20" customHeight="1" spans="1:13">
      <c r="A80" s="34"/>
      <c r="B80" s="37"/>
      <c r="C80" s="34"/>
      <c r="D80" s="34"/>
      <c r="E80" s="38"/>
      <c r="F80" s="34"/>
      <c r="G80" s="34"/>
      <c r="H80" s="34"/>
      <c r="I80" s="28" t="s">
        <v>28</v>
      </c>
      <c r="J80" s="28">
        <v>315</v>
      </c>
      <c r="K80" s="28">
        <v>0.55</v>
      </c>
      <c r="L80" s="29">
        <v>173.25</v>
      </c>
      <c r="M80" s="33"/>
    </row>
    <row r="81" s="2" customFormat="1" ht="20" customHeight="1" spans="1:13">
      <c r="A81" s="35" t="s">
        <v>14</v>
      </c>
      <c r="B81" s="39">
        <v>45958</v>
      </c>
      <c r="C81" s="35" t="s">
        <v>15</v>
      </c>
      <c r="D81" s="35" t="s">
        <v>44</v>
      </c>
      <c r="E81" s="35">
        <v>69285</v>
      </c>
      <c r="F81" s="25" t="s">
        <v>45</v>
      </c>
      <c r="G81" s="25" t="s">
        <v>46</v>
      </c>
      <c r="H81" s="25" t="s">
        <v>43</v>
      </c>
      <c r="I81" s="27" t="s">
        <v>20</v>
      </c>
      <c r="J81" s="28">
        <v>122</v>
      </c>
      <c r="K81" s="28">
        <v>0.56</v>
      </c>
      <c r="L81" s="40">
        <v>68.32</v>
      </c>
      <c r="M81" s="33"/>
    </row>
    <row r="82" s="2" customFormat="1" ht="20" customHeight="1" spans="1:13">
      <c r="A82" s="36"/>
      <c r="B82" s="36"/>
      <c r="C82" s="36"/>
      <c r="D82" s="36"/>
      <c r="E82" s="36"/>
      <c r="F82" s="36"/>
      <c r="G82" s="31"/>
      <c r="H82" s="31"/>
      <c r="I82" s="27" t="s">
        <v>22</v>
      </c>
      <c r="J82" s="28">
        <v>122</v>
      </c>
      <c r="K82" s="28">
        <v>0.1</v>
      </c>
      <c r="L82" s="40">
        <v>12.2</v>
      </c>
      <c r="M82" s="33"/>
    </row>
    <row r="83" s="2" customFormat="1" ht="20" customHeight="1" spans="1:13">
      <c r="A83" s="36"/>
      <c r="B83" s="36"/>
      <c r="C83" s="36"/>
      <c r="D83" s="36"/>
      <c r="E83" s="36"/>
      <c r="F83" s="36"/>
      <c r="G83" s="31"/>
      <c r="H83" s="31"/>
      <c r="I83" s="28" t="s">
        <v>23</v>
      </c>
      <c r="J83" s="28">
        <v>122</v>
      </c>
      <c r="K83" s="28">
        <v>0.2</v>
      </c>
      <c r="L83" s="40">
        <v>24.4</v>
      </c>
      <c r="M83" s="33"/>
    </row>
    <row r="84" s="2" customFormat="1" ht="20" customHeight="1" spans="1:13">
      <c r="A84" s="36"/>
      <c r="B84" s="36"/>
      <c r="C84" s="36"/>
      <c r="D84" s="36"/>
      <c r="E84" s="36"/>
      <c r="F84" s="36"/>
      <c r="G84" s="31"/>
      <c r="H84" s="31"/>
      <c r="I84" s="28" t="s">
        <v>24</v>
      </c>
      <c r="J84" s="28">
        <v>122</v>
      </c>
      <c r="K84" s="28">
        <v>0.15</v>
      </c>
      <c r="L84" s="40">
        <v>18.3</v>
      </c>
      <c r="M84" s="33"/>
    </row>
    <row r="85" s="2" customFormat="1" ht="20" customHeight="1" spans="1:13">
      <c r="A85" s="36"/>
      <c r="B85" s="36"/>
      <c r="C85" s="36"/>
      <c r="D85" s="36"/>
      <c r="E85" s="36"/>
      <c r="F85" s="36"/>
      <c r="G85" s="31"/>
      <c r="H85" s="31"/>
      <c r="I85" s="27" t="s">
        <v>25</v>
      </c>
      <c r="J85" s="28">
        <v>122</v>
      </c>
      <c r="K85" s="28">
        <v>0.055</v>
      </c>
      <c r="L85" s="40">
        <v>6.71</v>
      </c>
      <c r="M85" s="33"/>
    </row>
    <row r="86" s="2" customFormat="1" ht="20" customHeight="1" spans="1:13">
      <c r="A86" s="36"/>
      <c r="B86" s="36"/>
      <c r="C86" s="36"/>
      <c r="D86" s="36"/>
      <c r="E86" s="36"/>
      <c r="F86" s="36"/>
      <c r="G86" s="31"/>
      <c r="H86" s="31"/>
      <c r="I86" s="28" t="s">
        <v>31</v>
      </c>
      <c r="J86" s="28">
        <v>122</v>
      </c>
      <c r="K86" s="28">
        <v>0.05</v>
      </c>
      <c r="L86" s="40">
        <v>6.1</v>
      </c>
      <c r="M86" s="33"/>
    </row>
    <row r="87" s="2" customFormat="1" ht="20" customHeight="1" spans="1:13">
      <c r="A87" s="38"/>
      <c r="B87" s="38"/>
      <c r="C87" s="38"/>
      <c r="D87" s="38"/>
      <c r="E87" s="38"/>
      <c r="F87" s="38"/>
      <c r="G87" s="34"/>
      <c r="H87" s="34"/>
      <c r="I87" s="28" t="s">
        <v>28</v>
      </c>
      <c r="J87" s="28">
        <v>122</v>
      </c>
      <c r="K87" s="28">
        <v>0.55</v>
      </c>
      <c r="L87" s="40">
        <v>67.1</v>
      </c>
      <c r="M87" s="33"/>
    </row>
    <row r="88" s="2" customFormat="1" ht="20" customHeight="1" spans="1:13">
      <c r="A88" s="41" t="s">
        <v>14</v>
      </c>
      <c r="B88" s="42">
        <v>45979</v>
      </c>
      <c r="C88" s="41" t="s">
        <v>15</v>
      </c>
      <c r="D88" s="41" t="s">
        <v>47</v>
      </c>
      <c r="E88" s="41">
        <v>17420</v>
      </c>
      <c r="F88" s="41" t="s">
        <v>48</v>
      </c>
      <c r="G88" s="43" t="s">
        <v>49</v>
      </c>
      <c r="H88" s="43" t="s">
        <v>33</v>
      </c>
      <c r="I88" s="44" t="s">
        <v>50</v>
      </c>
      <c r="J88" s="44">
        <v>210</v>
      </c>
      <c r="K88" s="43">
        <v>0.56</v>
      </c>
      <c r="L88" s="45">
        <f t="shared" ref="L88:L127" si="0">J88*K88</f>
        <v>117.6</v>
      </c>
      <c r="M88" s="46" t="s">
        <v>51</v>
      </c>
    </row>
    <row r="89" s="2" customFormat="1" ht="20" customHeight="1" spans="1:13">
      <c r="A89" s="41"/>
      <c r="B89" s="42"/>
      <c r="C89" s="41"/>
      <c r="D89" s="41"/>
      <c r="E89" s="41"/>
      <c r="F89" s="41"/>
      <c r="G89" s="43"/>
      <c r="H89" s="43"/>
      <c r="I89" s="44" t="s">
        <v>52</v>
      </c>
      <c r="J89" s="44">
        <v>210</v>
      </c>
      <c r="K89" s="43">
        <v>0</v>
      </c>
      <c r="L89" s="45">
        <f t="shared" si="0"/>
        <v>0</v>
      </c>
      <c r="M89" s="46"/>
    </row>
    <row r="90" s="2" customFormat="1" ht="20" customHeight="1" spans="1:13">
      <c r="A90" s="41"/>
      <c r="B90" s="42"/>
      <c r="C90" s="41"/>
      <c r="D90" s="41"/>
      <c r="E90" s="41"/>
      <c r="F90" s="41"/>
      <c r="G90" s="43"/>
      <c r="H90" s="43"/>
      <c r="I90" s="44" t="s">
        <v>22</v>
      </c>
      <c r="J90" s="44">
        <v>210</v>
      </c>
      <c r="K90" s="43">
        <v>0.1</v>
      </c>
      <c r="L90" s="45">
        <f t="shared" si="0"/>
        <v>21</v>
      </c>
      <c r="M90" s="46"/>
    </row>
    <row r="91" s="2" customFormat="1" ht="20" customHeight="1" spans="1:13">
      <c r="A91" s="41"/>
      <c r="B91" s="42"/>
      <c r="C91" s="41"/>
      <c r="D91" s="41"/>
      <c r="E91" s="41"/>
      <c r="F91" s="41"/>
      <c r="G91" s="43"/>
      <c r="H91" s="43"/>
      <c r="I91" s="43" t="s">
        <v>24</v>
      </c>
      <c r="J91" s="44">
        <v>210</v>
      </c>
      <c r="K91" s="43">
        <v>0.15</v>
      </c>
      <c r="L91" s="45">
        <f t="shared" si="0"/>
        <v>31.5</v>
      </c>
      <c r="M91" s="46"/>
    </row>
    <row r="92" s="2" customFormat="1" ht="20" customHeight="1" spans="1:13">
      <c r="A92" s="41"/>
      <c r="B92" s="42"/>
      <c r="C92" s="41"/>
      <c r="D92" s="41"/>
      <c r="E92" s="41"/>
      <c r="F92" s="41"/>
      <c r="G92" s="43"/>
      <c r="H92" s="43"/>
      <c r="I92" s="44" t="s">
        <v>53</v>
      </c>
      <c r="J92" s="44">
        <f>2*210</f>
        <v>420</v>
      </c>
      <c r="K92" s="43">
        <v>0.055</v>
      </c>
      <c r="L92" s="45">
        <f t="shared" si="0"/>
        <v>23.1</v>
      </c>
      <c r="M92" s="46"/>
    </row>
    <row r="93" s="2" customFormat="1" ht="20" customHeight="1" spans="1:13">
      <c r="A93" s="41"/>
      <c r="B93" s="42"/>
      <c r="C93" s="41"/>
      <c r="D93" s="41"/>
      <c r="E93" s="41"/>
      <c r="F93" s="41"/>
      <c r="G93" s="43"/>
      <c r="H93" s="43"/>
      <c r="I93" s="43" t="s">
        <v>31</v>
      </c>
      <c r="J93" s="44">
        <v>210</v>
      </c>
      <c r="K93" s="43">
        <v>0.05</v>
      </c>
      <c r="L93" s="45">
        <f t="shared" si="0"/>
        <v>10.5</v>
      </c>
      <c r="M93" s="46"/>
    </row>
    <row r="94" s="2" customFormat="1" ht="20" customHeight="1" spans="1:13">
      <c r="A94" s="41"/>
      <c r="B94" s="42"/>
      <c r="C94" s="41"/>
      <c r="D94" s="41"/>
      <c r="E94" s="41"/>
      <c r="F94" s="41"/>
      <c r="G94" s="43"/>
      <c r="H94" s="43"/>
      <c r="I94" s="43" t="s">
        <v>54</v>
      </c>
      <c r="J94" s="44">
        <v>210</v>
      </c>
      <c r="K94" s="43">
        <v>0.55</v>
      </c>
      <c r="L94" s="45">
        <f t="shared" si="0"/>
        <v>115.5</v>
      </c>
      <c r="M94" s="46"/>
    </row>
    <row r="95" s="2" customFormat="1" ht="20" customHeight="1" spans="1:13">
      <c r="A95" s="41"/>
      <c r="B95" s="42"/>
      <c r="C95" s="41"/>
      <c r="D95" s="41"/>
      <c r="E95" s="41"/>
      <c r="F95" s="41"/>
      <c r="G95" s="43" t="s">
        <v>55</v>
      </c>
      <c r="H95" s="43" t="s">
        <v>33</v>
      </c>
      <c r="I95" s="44" t="s">
        <v>50</v>
      </c>
      <c r="J95" s="44">
        <v>210</v>
      </c>
      <c r="K95" s="43">
        <v>0.56</v>
      </c>
      <c r="L95" s="45">
        <f t="shared" si="0"/>
        <v>117.6</v>
      </c>
      <c r="M95" s="46"/>
    </row>
    <row r="96" s="2" customFormat="1" ht="20" customHeight="1" spans="1:13">
      <c r="A96" s="41"/>
      <c r="B96" s="42"/>
      <c r="C96" s="41"/>
      <c r="D96" s="41"/>
      <c r="E96" s="41"/>
      <c r="F96" s="41"/>
      <c r="G96" s="43"/>
      <c r="H96" s="43"/>
      <c r="I96" s="44" t="s">
        <v>52</v>
      </c>
      <c r="J96" s="44">
        <v>210</v>
      </c>
      <c r="K96" s="43">
        <v>0</v>
      </c>
      <c r="L96" s="45">
        <f t="shared" si="0"/>
        <v>0</v>
      </c>
      <c r="M96" s="46"/>
    </row>
    <row r="97" s="2" customFormat="1" ht="20" customHeight="1" spans="1:13">
      <c r="A97" s="41"/>
      <c r="B97" s="42"/>
      <c r="C97" s="41"/>
      <c r="D97" s="41"/>
      <c r="E97" s="41"/>
      <c r="F97" s="41"/>
      <c r="G97" s="43"/>
      <c r="H97" s="43"/>
      <c r="I97" s="44" t="s">
        <v>22</v>
      </c>
      <c r="J97" s="44">
        <v>210</v>
      </c>
      <c r="K97" s="43">
        <v>0.1</v>
      </c>
      <c r="L97" s="45">
        <f t="shared" si="0"/>
        <v>21</v>
      </c>
      <c r="M97" s="46"/>
    </row>
    <row r="98" s="2" customFormat="1" ht="20" customHeight="1" spans="1:13">
      <c r="A98" s="41"/>
      <c r="B98" s="42"/>
      <c r="C98" s="41"/>
      <c r="D98" s="41"/>
      <c r="E98" s="41"/>
      <c r="F98" s="41"/>
      <c r="G98" s="43"/>
      <c r="H98" s="43"/>
      <c r="I98" s="43" t="s">
        <v>24</v>
      </c>
      <c r="J98" s="44">
        <v>210</v>
      </c>
      <c r="K98" s="43">
        <v>0.15</v>
      </c>
      <c r="L98" s="45">
        <f t="shared" si="0"/>
        <v>31.5</v>
      </c>
      <c r="M98" s="46"/>
    </row>
    <row r="99" s="2" customFormat="1" ht="20" customHeight="1" spans="1:13">
      <c r="A99" s="41"/>
      <c r="B99" s="42"/>
      <c r="C99" s="41"/>
      <c r="D99" s="41"/>
      <c r="E99" s="41"/>
      <c r="F99" s="41"/>
      <c r="G99" s="43"/>
      <c r="H99" s="43"/>
      <c r="I99" s="44" t="s">
        <v>53</v>
      </c>
      <c r="J99" s="44">
        <f>2*210</f>
        <v>420</v>
      </c>
      <c r="K99" s="43">
        <v>0.055</v>
      </c>
      <c r="L99" s="45">
        <f t="shared" si="0"/>
        <v>23.1</v>
      </c>
      <c r="M99" s="46"/>
    </row>
    <row r="100" s="2" customFormat="1" ht="20" customHeight="1" spans="1:13">
      <c r="A100" s="41"/>
      <c r="B100" s="42"/>
      <c r="C100" s="41"/>
      <c r="D100" s="41"/>
      <c r="E100" s="41"/>
      <c r="F100" s="41"/>
      <c r="G100" s="43"/>
      <c r="H100" s="43"/>
      <c r="I100" s="43" t="s">
        <v>31</v>
      </c>
      <c r="J100" s="44">
        <v>210</v>
      </c>
      <c r="K100" s="43">
        <v>0.05</v>
      </c>
      <c r="L100" s="45">
        <f t="shared" si="0"/>
        <v>10.5</v>
      </c>
      <c r="M100" s="46"/>
    </row>
    <row r="101" s="2" customFormat="1" ht="20" customHeight="1" spans="1:13">
      <c r="A101" s="41"/>
      <c r="B101" s="42"/>
      <c r="C101" s="41"/>
      <c r="D101" s="41"/>
      <c r="E101" s="41"/>
      <c r="F101" s="41"/>
      <c r="G101" s="43"/>
      <c r="H101" s="43"/>
      <c r="I101" s="43" t="s">
        <v>54</v>
      </c>
      <c r="J101" s="44">
        <v>210</v>
      </c>
      <c r="K101" s="43">
        <v>0.55</v>
      </c>
      <c r="L101" s="45">
        <f t="shared" si="0"/>
        <v>115.5</v>
      </c>
      <c r="M101" s="46"/>
    </row>
    <row r="102" s="2" customFormat="1" ht="20" customHeight="1" spans="1:13">
      <c r="A102" s="41"/>
      <c r="B102" s="42"/>
      <c r="C102" s="41"/>
      <c r="D102" s="41"/>
      <c r="E102" s="41"/>
      <c r="F102" s="41"/>
      <c r="G102" s="43" t="s">
        <v>56</v>
      </c>
      <c r="H102" s="43" t="s">
        <v>33</v>
      </c>
      <c r="I102" s="44" t="s">
        <v>50</v>
      </c>
      <c r="J102" s="44">
        <v>210</v>
      </c>
      <c r="K102" s="43">
        <v>0.56</v>
      </c>
      <c r="L102" s="45">
        <f t="shared" si="0"/>
        <v>117.6</v>
      </c>
      <c r="M102" s="46"/>
    </row>
    <row r="103" s="2" customFormat="1" ht="20" customHeight="1" spans="1:13">
      <c r="A103" s="41"/>
      <c r="B103" s="42"/>
      <c r="C103" s="41"/>
      <c r="D103" s="41"/>
      <c r="E103" s="41"/>
      <c r="F103" s="41"/>
      <c r="G103" s="43"/>
      <c r="H103" s="43"/>
      <c r="I103" s="44" t="s">
        <v>52</v>
      </c>
      <c r="J103" s="44">
        <v>210</v>
      </c>
      <c r="K103" s="43">
        <v>0</v>
      </c>
      <c r="L103" s="45">
        <f t="shared" si="0"/>
        <v>0</v>
      </c>
      <c r="M103" s="46"/>
    </row>
    <row r="104" s="2" customFormat="1" ht="20" customHeight="1" spans="1:13">
      <c r="A104" s="41"/>
      <c r="B104" s="42"/>
      <c r="C104" s="41"/>
      <c r="D104" s="41"/>
      <c r="E104" s="41"/>
      <c r="F104" s="41"/>
      <c r="G104" s="43"/>
      <c r="H104" s="43"/>
      <c r="I104" s="44" t="s">
        <v>22</v>
      </c>
      <c r="J104" s="44">
        <v>210</v>
      </c>
      <c r="K104" s="43">
        <v>0.1</v>
      </c>
      <c r="L104" s="45">
        <f t="shared" si="0"/>
        <v>21</v>
      </c>
      <c r="M104" s="46"/>
    </row>
    <row r="105" s="2" customFormat="1" ht="20" customHeight="1" spans="1:13">
      <c r="A105" s="41"/>
      <c r="B105" s="42"/>
      <c r="C105" s="41"/>
      <c r="D105" s="41"/>
      <c r="E105" s="41"/>
      <c r="F105" s="41"/>
      <c r="G105" s="43"/>
      <c r="H105" s="43"/>
      <c r="I105" s="43" t="s">
        <v>24</v>
      </c>
      <c r="J105" s="44">
        <v>210</v>
      </c>
      <c r="K105" s="43">
        <v>0.15</v>
      </c>
      <c r="L105" s="45">
        <f t="shared" si="0"/>
        <v>31.5</v>
      </c>
      <c r="M105" s="46"/>
    </row>
    <row r="106" s="2" customFormat="1" ht="20" customHeight="1" spans="1:13">
      <c r="A106" s="41"/>
      <c r="B106" s="42"/>
      <c r="C106" s="41"/>
      <c r="D106" s="41"/>
      <c r="E106" s="41"/>
      <c r="F106" s="41"/>
      <c r="G106" s="43"/>
      <c r="H106" s="43"/>
      <c r="I106" s="44" t="s">
        <v>53</v>
      </c>
      <c r="J106" s="44">
        <f>2*210</f>
        <v>420</v>
      </c>
      <c r="K106" s="43">
        <v>0.055</v>
      </c>
      <c r="L106" s="45">
        <f t="shared" si="0"/>
        <v>23.1</v>
      </c>
      <c r="M106" s="46"/>
    </row>
    <row r="107" s="2" customFormat="1" ht="20" customHeight="1" spans="1:13">
      <c r="A107" s="41"/>
      <c r="B107" s="42"/>
      <c r="C107" s="41"/>
      <c r="D107" s="41"/>
      <c r="E107" s="41"/>
      <c r="F107" s="41"/>
      <c r="G107" s="43"/>
      <c r="H107" s="43"/>
      <c r="I107" s="43" t="s">
        <v>31</v>
      </c>
      <c r="J107" s="44">
        <v>210</v>
      </c>
      <c r="K107" s="43">
        <v>0.05</v>
      </c>
      <c r="L107" s="45">
        <f t="shared" si="0"/>
        <v>10.5</v>
      </c>
      <c r="M107" s="46"/>
    </row>
    <row r="108" s="2" customFormat="1" ht="20" customHeight="1" spans="1:13">
      <c r="A108" s="41"/>
      <c r="B108" s="42"/>
      <c r="C108" s="41"/>
      <c r="D108" s="41"/>
      <c r="E108" s="41"/>
      <c r="F108" s="41"/>
      <c r="G108" s="43"/>
      <c r="H108" s="43"/>
      <c r="I108" s="43" t="s">
        <v>54</v>
      </c>
      <c r="J108" s="44">
        <v>210</v>
      </c>
      <c r="K108" s="43">
        <v>0.55</v>
      </c>
      <c r="L108" s="45">
        <f t="shared" si="0"/>
        <v>115.5</v>
      </c>
      <c r="M108" s="46"/>
    </row>
    <row r="109" s="2" customFormat="1" ht="20" customHeight="1" spans="1:13">
      <c r="A109" s="41"/>
      <c r="B109" s="42"/>
      <c r="C109" s="41"/>
      <c r="D109" s="41"/>
      <c r="E109" s="41"/>
      <c r="F109" s="41"/>
      <c r="G109" s="43" t="s">
        <v>57</v>
      </c>
      <c r="H109" s="43" t="s">
        <v>33</v>
      </c>
      <c r="I109" s="44" t="s">
        <v>50</v>
      </c>
      <c r="J109" s="44">
        <v>105</v>
      </c>
      <c r="K109" s="43">
        <v>0.56</v>
      </c>
      <c r="L109" s="45">
        <f t="shared" si="0"/>
        <v>58.8</v>
      </c>
      <c r="M109" s="46"/>
    </row>
    <row r="110" s="2" customFormat="1" ht="20" customHeight="1" spans="1:13">
      <c r="A110" s="41"/>
      <c r="B110" s="42"/>
      <c r="C110" s="41"/>
      <c r="D110" s="41"/>
      <c r="E110" s="41"/>
      <c r="F110" s="41"/>
      <c r="G110" s="43"/>
      <c r="H110" s="43"/>
      <c r="I110" s="44" t="s">
        <v>52</v>
      </c>
      <c r="J110" s="44">
        <v>105</v>
      </c>
      <c r="K110" s="43">
        <v>0</v>
      </c>
      <c r="L110" s="45">
        <f t="shared" si="0"/>
        <v>0</v>
      </c>
      <c r="M110" s="46"/>
    </row>
    <row r="111" s="2" customFormat="1" ht="20" customHeight="1" spans="1:13">
      <c r="A111" s="41"/>
      <c r="B111" s="42"/>
      <c r="C111" s="41"/>
      <c r="D111" s="41"/>
      <c r="E111" s="41"/>
      <c r="F111" s="41"/>
      <c r="G111" s="43"/>
      <c r="H111" s="43"/>
      <c r="I111" s="44" t="s">
        <v>22</v>
      </c>
      <c r="J111" s="44">
        <v>105</v>
      </c>
      <c r="K111" s="43">
        <v>0.1</v>
      </c>
      <c r="L111" s="45">
        <f t="shared" si="0"/>
        <v>10.5</v>
      </c>
      <c r="M111" s="46"/>
    </row>
    <row r="112" s="2" customFormat="1" ht="20" customHeight="1" spans="1:13">
      <c r="A112" s="41"/>
      <c r="B112" s="42"/>
      <c r="C112" s="41"/>
      <c r="D112" s="41"/>
      <c r="E112" s="41"/>
      <c r="F112" s="41"/>
      <c r="G112" s="43"/>
      <c r="H112" s="43"/>
      <c r="I112" s="43" t="s">
        <v>24</v>
      </c>
      <c r="J112" s="44">
        <v>105</v>
      </c>
      <c r="K112" s="43">
        <v>0.15</v>
      </c>
      <c r="L112" s="45">
        <f t="shared" si="0"/>
        <v>15.75</v>
      </c>
      <c r="M112" s="46"/>
    </row>
    <row r="113" s="2" customFormat="1" ht="20" customHeight="1" spans="1:13">
      <c r="A113" s="41"/>
      <c r="B113" s="42"/>
      <c r="C113" s="41"/>
      <c r="D113" s="41"/>
      <c r="E113" s="41"/>
      <c r="F113" s="41"/>
      <c r="G113" s="43"/>
      <c r="H113" s="43"/>
      <c r="I113" s="44" t="s">
        <v>53</v>
      </c>
      <c r="J113" s="44">
        <f>105*2</f>
        <v>210</v>
      </c>
      <c r="K113" s="43">
        <v>0.055</v>
      </c>
      <c r="L113" s="45">
        <f t="shared" si="0"/>
        <v>11.55</v>
      </c>
      <c r="M113" s="46"/>
    </row>
    <row r="114" s="2" customFormat="1" ht="20" customHeight="1" spans="1:13">
      <c r="A114" s="41"/>
      <c r="B114" s="42"/>
      <c r="C114" s="41"/>
      <c r="D114" s="41"/>
      <c r="E114" s="41"/>
      <c r="F114" s="41"/>
      <c r="G114" s="43"/>
      <c r="H114" s="43"/>
      <c r="I114" s="43" t="s">
        <v>31</v>
      </c>
      <c r="J114" s="44">
        <v>105</v>
      </c>
      <c r="K114" s="43">
        <v>0.05</v>
      </c>
      <c r="L114" s="45">
        <f t="shared" si="0"/>
        <v>5.25</v>
      </c>
      <c r="M114" s="46"/>
    </row>
    <row r="115" s="2" customFormat="1" ht="20" customHeight="1" spans="1:13">
      <c r="A115" s="41"/>
      <c r="B115" s="42"/>
      <c r="C115" s="41"/>
      <c r="D115" s="41"/>
      <c r="E115" s="41"/>
      <c r="F115" s="41"/>
      <c r="G115" s="43"/>
      <c r="H115" s="43"/>
      <c r="I115" s="43" t="s">
        <v>54</v>
      </c>
      <c r="J115" s="44">
        <v>105</v>
      </c>
      <c r="K115" s="43">
        <v>0.55</v>
      </c>
      <c r="L115" s="45">
        <f t="shared" si="0"/>
        <v>57.75</v>
      </c>
      <c r="M115" s="46"/>
    </row>
    <row r="116" s="2" customFormat="1" ht="20" customHeight="1" spans="1:13">
      <c r="A116" s="41"/>
      <c r="B116" s="42"/>
      <c r="C116" s="41"/>
      <c r="D116" s="41"/>
      <c r="E116" s="41">
        <v>17421</v>
      </c>
      <c r="F116" s="41"/>
      <c r="G116" s="43" t="s">
        <v>58</v>
      </c>
      <c r="H116" s="43" t="s">
        <v>59</v>
      </c>
      <c r="I116" s="44" t="s">
        <v>50</v>
      </c>
      <c r="J116" s="44">
        <v>105</v>
      </c>
      <c r="K116" s="43">
        <v>0.56</v>
      </c>
      <c r="L116" s="45">
        <f t="shared" si="0"/>
        <v>58.8</v>
      </c>
      <c r="M116" s="46"/>
    </row>
    <row r="117" s="2" customFormat="1" ht="20" customHeight="1" spans="1:13">
      <c r="A117" s="41"/>
      <c r="B117" s="42"/>
      <c r="C117" s="41"/>
      <c r="D117" s="41"/>
      <c r="E117" s="41"/>
      <c r="F117" s="41"/>
      <c r="G117" s="43"/>
      <c r="H117" s="43"/>
      <c r="I117" s="44" t="s">
        <v>52</v>
      </c>
      <c r="J117" s="44">
        <v>105</v>
      </c>
      <c r="K117" s="43">
        <v>0</v>
      </c>
      <c r="L117" s="45">
        <f t="shared" si="0"/>
        <v>0</v>
      </c>
      <c r="M117" s="46"/>
    </row>
    <row r="118" s="2" customFormat="1" ht="20" customHeight="1" spans="1:13">
      <c r="A118" s="41"/>
      <c r="B118" s="42"/>
      <c r="C118" s="41"/>
      <c r="D118" s="41"/>
      <c r="E118" s="41"/>
      <c r="F118" s="41"/>
      <c r="G118" s="43"/>
      <c r="H118" s="43"/>
      <c r="I118" s="44" t="s">
        <v>22</v>
      </c>
      <c r="J118" s="44">
        <v>105</v>
      </c>
      <c r="K118" s="43">
        <v>0.1</v>
      </c>
      <c r="L118" s="45">
        <f t="shared" si="0"/>
        <v>10.5</v>
      </c>
      <c r="M118" s="46"/>
    </row>
    <row r="119" s="2" customFormat="1" ht="20" customHeight="1" spans="1:13">
      <c r="A119" s="41"/>
      <c r="B119" s="42"/>
      <c r="C119" s="41"/>
      <c r="D119" s="41"/>
      <c r="E119" s="41"/>
      <c r="F119" s="41"/>
      <c r="G119" s="43"/>
      <c r="H119" s="43"/>
      <c r="I119" s="43" t="s">
        <v>60</v>
      </c>
      <c r="J119" s="44">
        <v>105</v>
      </c>
      <c r="K119" s="43">
        <v>0.15</v>
      </c>
      <c r="L119" s="45">
        <f t="shared" si="0"/>
        <v>15.75</v>
      </c>
      <c r="M119" s="46"/>
    </row>
    <row r="120" s="2" customFormat="1" ht="20" customHeight="1" spans="1:13">
      <c r="A120" s="41"/>
      <c r="B120" s="42"/>
      <c r="C120" s="41"/>
      <c r="D120" s="41"/>
      <c r="E120" s="41"/>
      <c r="F120" s="41"/>
      <c r="G120" s="43"/>
      <c r="H120" s="43"/>
      <c r="I120" s="44" t="s">
        <v>53</v>
      </c>
      <c r="J120" s="44">
        <f>2*105</f>
        <v>210</v>
      </c>
      <c r="K120" s="43">
        <v>0.055</v>
      </c>
      <c r="L120" s="45">
        <f t="shared" si="0"/>
        <v>11.55</v>
      </c>
      <c r="M120" s="46"/>
    </row>
    <row r="121" s="2" customFormat="1" ht="20" customHeight="1" spans="1:13">
      <c r="A121" s="41"/>
      <c r="B121" s="42"/>
      <c r="C121" s="41"/>
      <c r="D121" s="41"/>
      <c r="E121" s="41"/>
      <c r="F121" s="41"/>
      <c r="G121" s="43"/>
      <c r="H121" s="43"/>
      <c r="I121" s="43" t="s">
        <v>54</v>
      </c>
      <c r="J121" s="44">
        <v>105</v>
      </c>
      <c r="K121" s="43">
        <v>0.55</v>
      </c>
      <c r="L121" s="45">
        <f t="shared" si="0"/>
        <v>57.75</v>
      </c>
      <c r="M121" s="46"/>
    </row>
    <row r="122" s="2" customFormat="1" ht="20" customHeight="1" spans="1:13">
      <c r="A122" s="41"/>
      <c r="B122" s="42"/>
      <c r="C122" s="41"/>
      <c r="D122" s="41"/>
      <c r="E122" s="41"/>
      <c r="F122" s="41"/>
      <c r="G122" s="43" t="s">
        <v>61</v>
      </c>
      <c r="H122" s="43" t="s">
        <v>62</v>
      </c>
      <c r="I122" s="44" t="s">
        <v>50</v>
      </c>
      <c r="J122" s="44">
        <v>158</v>
      </c>
      <c r="K122" s="43">
        <v>0.56</v>
      </c>
      <c r="L122" s="45">
        <f t="shared" si="0"/>
        <v>88.48</v>
      </c>
      <c r="M122" s="46"/>
    </row>
    <row r="123" s="2" customFormat="1" ht="20" customHeight="1" spans="1:13">
      <c r="A123" s="41"/>
      <c r="B123" s="42"/>
      <c r="C123" s="41"/>
      <c r="D123" s="41"/>
      <c r="E123" s="41"/>
      <c r="F123" s="41"/>
      <c r="G123" s="43"/>
      <c r="H123" s="43"/>
      <c r="I123" s="44" t="s">
        <v>52</v>
      </c>
      <c r="J123" s="44">
        <v>158</v>
      </c>
      <c r="K123" s="43">
        <v>0</v>
      </c>
      <c r="L123" s="45">
        <f t="shared" si="0"/>
        <v>0</v>
      </c>
      <c r="M123" s="46"/>
    </row>
    <row r="124" s="2" customFormat="1" ht="20" customHeight="1" spans="1:13">
      <c r="A124" s="41"/>
      <c r="B124" s="42"/>
      <c r="C124" s="41"/>
      <c r="D124" s="41"/>
      <c r="E124" s="41"/>
      <c r="F124" s="41"/>
      <c r="G124" s="43"/>
      <c r="H124" s="43"/>
      <c r="I124" s="44" t="s">
        <v>22</v>
      </c>
      <c r="J124" s="44">
        <v>158</v>
      </c>
      <c r="K124" s="43">
        <v>0.1</v>
      </c>
      <c r="L124" s="45">
        <f t="shared" si="0"/>
        <v>15.8</v>
      </c>
      <c r="M124" s="46"/>
    </row>
    <row r="125" s="2" customFormat="1" ht="20" customHeight="1" spans="1:13">
      <c r="A125" s="41"/>
      <c r="B125" s="42"/>
      <c r="C125" s="41"/>
      <c r="D125" s="41"/>
      <c r="E125" s="41"/>
      <c r="F125" s="41"/>
      <c r="G125" s="43"/>
      <c r="H125" s="43"/>
      <c r="I125" s="43" t="s">
        <v>60</v>
      </c>
      <c r="J125" s="44">
        <v>158</v>
      </c>
      <c r="K125" s="43">
        <v>0.15</v>
      </c>
      <c r="L125" s="45">
        <f t="shared" si="0"/>
        <v>23.7</v>
      </c>
      <c r="M125" s="46"/>
    </row>
    <row r="126" s="2" customFormat="1" ht="20" customHeight="1" spans="1:13">
      <c r="A126" s="41"/>
      <c r="B126" s="42"/>
      <c r="C126" s="41"/>
      <c r="D126" s="41"/>
      <c r="E126" s="41"/>
      <c r="F126" s="41"/>
      <c r="G126" s="43"/>
      <c r="H126" s="43"/>
      <c r="I126" s="44" t="s">
        <v>53</v>
      </c>
      <c r="J126" s="44">
        <f>2*158</f>
        <v>316</v>
      </c>
      <c r="K126" s="43">
        <v>0.055</v>
      </c>
      <c r="L126" s="45">
        <f t="shared" si="0"/>
        <v>17.38</v>
      </c>
      <c r="M126" s="46"/>
    </row>
    <row r="127" s="2" customFormat="1" ht="20" customHeight="1" spans="1:13">
      <c r="A127" s="41"/>
      <c r="B127" s="42"/>
      <c r="C127" s="41"/>
      <c r="D127" s="41"/>
      <c r="E127" s="41"/>
      <c r="F127" s="41"/>
      <c r="G127" s="43"/>
      <c r="H127" s="43"/>
      <c r="I127" s="43" t="s">
        <v>54</v>
      </c>
      <c r="J127" s="44">
        <v>158</v>
      </c>
      <c r="K127" s="43">
        <v>0.55</v>
      </c>
      <c r="L127" s="45">
        <f t="shared" si="0"/>
        <v>86.9</v>
      </c>
      <c r="M127" s="47"/>
    </row>
    <row r="128" s="3" customFormat="1" ht="20" customHeight="1" spans="1:13">
      <c r="A128" s="48" t="s">
        <v>63</v>
      </c>
      <c r="B128" s="49"/>
      <c r="C128" s="50"/>
      <c r="D128" s="48"/>
      <c r="E128" s="50"/>
      <c r="F128" s="50"/>
      <c r="G128" s="50"/>
      <c r="H128" s="50"/>
      <c r="I128" s="48"/>
      <c r="J128" s="51">
        <f>SUM(J25:J127)</f>
        <v>39445</v>
      </c>
      <c r="K128" s="52"/>
      <c r="L128" s="53">
        <f>SUM(L25:L127)</f>
        <v>9049.61</v>
      </c>
      <c r="M128" s="54"/>
    </row>
    <row r="129" ht="23" spans="1:12">
      <c r="A129" s="55"/>
      <c r="B129" s="55"/>
      <c r="C129" s="55"/>
      <c r="D129" s="55"/>
      <c r="E129" s="55"/>
      <c r="F129" s="55"/>
      <c r="G129" s="55"/>
      <c r="H129" s="55"/>
      <c r="I129" s="55"/>
      <c r="J129" s="55"/>
    </row>
    <row r="130" ht="23" spans="1:12">
      <c r="A130" s="56" t="s">
        <v>64</v>
      </c>
      <c r="B130" s="56"/>
      <c r="C130" s="56"/>
      <c r="D130" s="56"/>
      <c r="E130" s="56"/>
      <c r="F130" s="56"/>
      <c r="G130" s="56"/>
      <c r="H130" s="56"/>
      <c r="I130" s="56"/>
      <c r="J130" s="56"/>
    </row>
    <row r="131" s="4" customFormat="1" ht="45" customHeight="1" spans="1:12">
      <c r="A131" s="57" t="s">
        <v>65</v>
      </c>
      <c r="B131" s="57" t="s">
        <v>66</v>
      </c>
      <c r="C131" s="57" t="s">
        <v>1</v>
      </c>
      <c r="D131" s="57" t="s">
        <v>67</v>
      </c>
      <c r="E131" s="57" t="s">
        <v>68</v>
      </c>
      <c r="F131" s="57" t="s">
        <v>69</v>
      </c>
      <c r="G131" s="11" t="s">
        <v>70</v>
      </c>
      <c r="H131" s="11" t="s">
        <v>71</v>
      </c>
      <c r="I131" s="57" t="s">
        <v>72</v>
      </c>
      <c r="J131" s="11" t="s">
        <v>73</v>
      </c>
    </row>
    <row r="132" s="4" customFormat="1" ht="34" customHeight="1" spans="1:12">
      <c r="A132" s="58">
        <v>1</v>
      </c>
      <c r="B132" s="59"/>
      <c r="C132" s="58" t="s">
        <v>74</v>
      </c>
      <c r="D132" s="60" t="s">
        <v>75</v>
      </c>
      <c r="E132" s="58" t="s">
        <v>76</v>
      </c>
      <c r="F132" s="58"/>
      <c r="G132" s="58" t="s">
        <v>77</v>
      </c>
      <c r="H132" s="58" t="s">
        <v>78</v>
      </c>
      <c r="I132" s="61">
        <f>SUM(L25:L87)</f>
        <v>7545.8</v>
      </c>
      <c r="J132" s="58" t="s">
        <v>37</v>
      </c>
      <c r="K132" s="62"/>
      <c r="L132" s="4" t="s">
        <v>79</v>
      </c>
    </row>
    <row r="133" ht="28" spans="1:12">
      <c r="A133" s="58">
        <v>2</v>
      </c>
      <c r="B133" s="59"/>
      <c r="C133" s="58" t="s">
        <v>74</v>
      </c>
      <c r="D133" s="60" t="s">
        <v>75</v>
      </c>
      <c r="E133" s="58" t="s">
        <v>76</v>
      </c>
      <c r="F133" s="58"/>
      <c r="G133" s="58" t="s">
        <v>77</v>
      </c>
      <c r="H133" s="58" t="s">
        <v>78</v>
      </c>
      <c r="I133" s="61">
        <f>SUM(L88:L127)</f>
        <v>1503.81</v>
      </c>
      <c r="J133" s="58" t="s">
        <v>51</v>
      </c>
      <c r="L133" s="4" t="s">
        <v>79</v>
      </c>
    </row>
  </sheetData>
  <autoFilter xmlns:etc="http://www.wps.cn/officeDocument/2017/etCustomData" ref="A2:M128" etc:filterBottomFollowUsedRange="0">
    <extLst/>
  </autoFilter>
  <mergeCells count="75">
    <mergeCell ref="A1:L1"/>
    <mergeCell ref="A130:J130"/>
    <mergeCell ref="A3:A24"/>
    <mergeCell ref="A25:A80"/>
    <mergeCell ref="A81:A87"/>
    <mergeCell ref="A88:A127"/>
    <mergeCell ref="B3:B24"/>
    <mergeCell ref="B25:B80"/>
    <mergeCell ref="B81:B87"/>
    <mergeCell ref="B88:B127"/>
    <mergeCell ref="C3:C24"/>
    <mergeCell ref="C25:C80"/>
    <mergeCell ref="C81:C87"/>
    <mergeCell ref="C88:C127"/>
    <mergeCell ref="D3:D24"/>
    <mergeCell ref="D25:D80"/>
    <mergeCell ref="D81:D87"/>
    <mergeCell ref="D88:D127"/>
    <mergeCell ref="E3:E10"/>
    <mergeCell ref="E11:E17"/>
    <mergeCell ref="E18:E24"/>
    <mergeCell ref="E25:E31"/>
    <mergeCell ref="E32:E38"/>
    <mergeCell ref="E39:E45"/>
    <mergeCell ref="E46:E52"/>
    <mergeCell ref="E53:E59"/>
    <mergeCell ref="E60:E66"/>
    <mergeCell ref="E67:E73"/>
    <mergeCell ref="E74:E80"/>
    <mergeCell ref="E81:E87"/>
    <mergeCell ref="E88:E115"/>
    <mergeCell ref="E116:E127"/>
    <mergeCell ref="F3:F24"/>
    <mergeCell ref="F25:F80"/>
    <mergeCell ref="F81:F87"/>
    <mergeCell ref="F88:F127"/>
    <mergeCell ref="G3:G10"/>
    <mergeCell ref="G11:G17"/>
    <mergeCell ref="G18:G24"/>
    <mergeCell ref="G25:G31"/>
    <mergeCell ref="G32:G38"/>
    <mergeCell ref="G39:G45"/>
    <mergeCell ref="G46:G52"/>
    <mergeCell ref="G53:G59"/>
    <mergeCell ref="G60:G66"/>
    <mergeCell ref="G67:G73"/>
    <mergeCell ref="G74:G80"/>
    <mergeCell ref="G81:G87"/>
    <mergeCell ref="G88:G94"/>
    <mergeCell ref="G95:G101"/>
    <mergeCell ref="G102:G108"/>
    <mergeCell ref="G109:G115"/>
    <mergeCell ref="G116:G121"/>
    <mergeCell ref="G122:G127"/>
    <mergeCell ref="H3:H10"/>
    <mergeCell ref="H11:H17"/>
    <mergeCell ref="H18:H24"/>
    <mergeCell ref="H25:H31"/>
    <mergeCell ref="H32:H38"/>
    <mergeCell ref="H39:H45"/>
    <mergeCell ref="H46:H52"/>
    <mergeCell ref="H53:H59"/>
    <mergeCell ref="H60:H66"/>
    <mergeCell ref="H67:H73"/>
    <mergeCell ref="H74:H80"/>
    <mergeCell ref="H81:H87"/>
    <mergeCell ref="H88:H94"/>
    <mergeCell ref="H95:H101"/>
    <mergeCell ref="H102:H108"/>
    <mergeCell ref="H109:H115"/>
    <mergeCell ref="H116:H121"/>
    <mergeCell ref="H122:H127"/>
    <mergeCell ref="M3:M24"/>
    <mergeCell ref="M25:M87"/>
    <mergeCell ref="M88:M127"/>
  </mergeCells>
  <conditionalFormatting sqref="E11">
    <cfRule type="duplicateValues" dxfId="0" priority="6"/>
  </conditionalFormatting>
  <conditionalFormatting sqref="E18">
    <cfRule type="duplicateValues" dxfId="0" priority="5"/>
  </conditionalFormatting>
  <conditionalFormatting sqref="A81">
    <cfRule type="duplicateValues" dxfId="0" priority="4"/>
  </conditionalFormatting>
  <conditionalFormatting sqref="B81">
    <cfRule type="duplicateValues" dxfId="0" priority="3"/>
  </conditionalFormatting>
  <conditionalFormatting sqref="C81">
    <cfRule type="duplicateValues" dxfId="0" priority="2"/>
  </conditionalFormatting>
  <conditionalFormatting sqref="D81">
    <cfRule type="duplicateValues" dxfId="0" priority="1"/>
  </conditionalFormatting>
  <conditionalFormatting sqref="E3 E81">
    <cfRule type="duplicateValues" dxfId="0" priority="7"/>
  </conditionalFormatting>
  <pageMargins left="0.7" right="0.7" top="0.75" bottom="0.75" header="0.3" footer="0.3"/>
  <pageSetup paperSize="9" scale="23" orientation="landscape"/>
  <headerFooter/>
  <ignoredErrors>
    <ignoredError sqref="I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2025-12-11T09:46:35Z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DCA329D34C0B469BAA0D377BC54F8544_13</vt:lpwstr>
  </property>
  <property fmtid="{D5CDD505-2E9C-101B-9397-08002B2CF9AE}" pid="4" name="CalculationRule">
    <vt:i4>0</vt:i4>
  </property>
</Properties>
</file>