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大正" sheetId="1" r:id="rId1"/>
  </sheets>
  <definedNames>
    <definedName name="_xlnm._FilterDatabase" localSheetId="0" hidden="1">大正!$A$1:$H$18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<sst xmlns="http://schemas.openxmlformats.org/spreadsheetml/2006/main" count="34" uniqueCount="28">
  <si>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上海睿颢5月份辅料对账单（吉胜达）</t>
  </si>
  <si>
    <t>发货日期</t>
  </si>
  <si>
    <t>PO号</t>
  </si>
  <si>
    <t>睿颢合同号</t>
  </si>
  <si>
    <t>款号</t>
  </si>
  <si>
    <t>品名</t>
  </si>
  <si>
    <t>数量(片）</t>
  </si>
  <si>
    <t>单价</t>
  </si>
  <si>
    <t>金额(RMB)</t>
  </si>
  <si>
    <t>91272 91271</t>
  </si>
  <si>
    <t>SDSTR046 工厂：圣琪</t>
  </si>
  <si>
    <t>5035/410翻单3</t>
  </si>
  <si>
    <t>35379-ND 黑色主标 字母码  产地中国-525色用</t>
  </si>
  <si>
    <t>35378-ND 白色主标 字母码  产地中国-210/004色用</t>
  </si>
  <si>
    <r>
      <rPr>
        <sz val="14"/>
        <color theme="1"/>
        <rFont val="宋体"/>
        <charset val="0"/>
        <scheme val="minor"/>
      </rPr>
      <t>STR</t>
    </r>
    <r>
      <rPr>
        <sz val="14"/>
        <color theme="1"/>
        <rFont val="宋体"/>
        <charset val="134"/>
        <scheme val="minor"/>
      </rPr>
      <t>洗标（白底黑字胶带）</t>
    </r>
    <r>
      <rPr>
        <sz val="14"/>
        <color theme="1"/>
        <rFont val="宋体"/>
        <charset val="0"/>
        <scheme val="minor"/>
      </rPr>
      <t>25*125mm  2</t>
    </r>
    <r>
      <rPr>
        <sz val="14"/>
        <color theme="1"/>
        <rFont val="宋体"/>
        <charset val="134"/>
        <scheme val="minor"/>
      </rPr>
      <t>页</t>
    </r>
  </si>
  <si>
    <t>RCSTRST001-透明尺码贴</t>
  </si>
  <si>
    <t>36085-ND 价格牌 +价格贴  FEDRIGONIINSPIRA NERO MISTERO 250 Gr + 250 Gr</t>
  </si>
  <si>
    <t>MRZCALL034-210mm-STR子弹头黑色吊粒</t>
  </si>
  <si>
    <t>35348 35300 35346 35347</t>
  </si>
  <si>
    <t>SDSTR048 工厂：圣琪</t>
  </si>
  <si>
    <t>5035/410翻单4</t>
  </si>
  <si>
    <t>35379-ND 黑色主标 字母码  产地中国-100色用</t>
  </si>
  <si>
    <t>STSKL24005-EM18贴纸-PO35347用</t>
  </si>
  <si>
    <t>36085-ND 价格牌 无价格贴 FEDRIGONIINSPIRA NERO MISTERO 250 Gr + 250 Gr</t>
  </si>
  <si>
    <t>SDSTR054 工厂：圣琪</t>
  </si>
  <si>
    <t>5035/410翻单5</t>
  </si>
  <si>
    <t>STSKL24005-EM18贴纸-PO91958用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</si>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</sst>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0_ "/>
    <numFmt numFmtId="181" formatCode="&quot;￥&quot;#,##0.000;&quot;￥&quot;\-#,##0.000"/>
    <numFmt numFmtId="182" formatCode="&quot;￥&quot;#,##0.0000;&quot;￥&quot;\-#,##0.0000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0"/>
      <scheme val="minor"/>
    </font>
    <font>
      <sz val="14"/>
      <color theme="1"/>
      <name val="宋体"/>
      <charset val="0"/>
      <scheme val="minor"/>
    </font>
    <font>
      <sz val="16"/>
      <color indexed="8"/>
      <name val="宋体"/>
      <charset val="134"/>
      <scheme val="minor"/>
    </font>
    <font>
      <sz val="16"/>
      <color indexed="8"/>
      <name val="宋体"/>
      <charset val="0"/>
      <scheme val="minor"/>
    </font>
    <font>
      <sz val="14"/>
      <name val="宋体"/>
      <charset val="0"/>
      <scheme val="minor"/>
    </font>
    <font>
      <sz val="16"/>
      <name val="宋体"/>
      <charset val="134"/>
      <scheme val="minor"/>
    </font>
    <font>
      <sz val="16"/>
      <name val="宋体"/>
      <charset val="0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1" fontId="5" fillId="2" borderId="1" xfId="49" applyNumberFormat="1" applyFont="1" applyFill="1" applyBorder="1" applyAlignment="1">
      <alignment horizontal="center" vertical="center"/>
    </xf>
    <xf numFmtId="182" fontId="5" fillId="2" borderId="1" xfId="49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1" fontId="11" fillId="2" borderId="1" xfId="49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81" fontId="5" fillId="3" borderId="1" xfId="49" applyNumberFormat="1" applyFont="1" applyFill="1" applyBorder="1" applyAlignment="1">
      <alignment horizontal="center" vertical="center"/>
    </xf>
    <xf numFmtId="7" fontId="5" fillId="3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CE4D3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85" zoomScaleNormal="85" workbookViewId="0">
      <selection activeCell="C16" sqref="C16:C18"/>
    </sheetView>
  </sheetViews>
  <sheetFormatPr defaultColWidth="8.72727272727273" defaultRowHeight="17.5" outlineLevelCol="7"/>
  <cols>
    <col min="1" max="1" width="18.8181818181818" style="2" customWidth="1"/>
    <col min="2" max="2" width="14.0090909090909" style="3" customWidth="1"/>
    <col min="3" max="3" width="15.5454545454545" style="2" customWidth="1"/>
    <col min="4" max="4" width="14.9727272727273" style="2" customWidth="1"/>
    <col min="5" max="5" width="96.6363636363636" style="2" customWidth="1"/>
    <col min="6" max="6" width="14.0909090909091" style="2" customWidth="1"/>
    <col min="7" max="7" width="12.3636363636364" style="2" customWidth="1"/>
    <col min="8" max="8" width="20.5454545454545" style="2" customWidth="1"/>
    <col min="9" max="9" width="12.0909090909091" style="1" customWidth="1"/>
    <col min="10" max="10" width="17.7272727272727" style="1" customWidth="1"/>
    <col min="11" max="12" width="10.6363636363636" style="1"/>
    <col min="13" max="16384" width="8.72727272727273" style="1"/>
  </cols>
  <sheetData>
    <row r="1" s="1" customFormat="1" ht="27.5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spans="1:8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21" spans="1:8">
      <c r="A3" s="11">
        <v>45918</v>
      </c>
      <c r="B3" s="12" t="s">
        <v>9</v>
      </c>
      <c r="C3" s="13" t="s">
        <v>10</v>
      </c>
      <c r="D3" s="13" t="s">
        <v>11</v>
      </c>
      <c r="E3" s="14" t="s">
        <v>12</v>
      </c>
      <c r="F3" s="15">
        <v>21000</v>
      </c>
      <c r="G3" s="16">
        <v>0.25</v>
      </c>
      <c r="H3" s="16">
        <f t="shared" ref="H3:H18" si="0">F3*G3</f>
        <v>5250</v>
      </c>
    </row>
    <row r="4" s="1" customFormat="1" ht="21" spans="1:8">
      <c r="A4" s="11">
        <v>45918</v>
      </c>
      <c r="B4" s="12"/>
      <c r="C4" s="13"/>
      <c r="D4" s="13"/>
      <c r="E4" s="14" t="s">
        <v>13</v>
      </c>
      <c r="F4" s="15">
        <v>73500</v>
      </c>
      <c r="G4" s="17">
        <v>0.25</v>
      </c>
      <c r="H4" s="16">
        <f t="shared" si="0"/>
        <v>18375</v>
      </c>
    </row>
    <row r="5" s="1" customFormat="1" ht="21" spans="1:8">
      <c r="A5" s="11">
        <v>45913</v>
      </c>
      <c r="B5" s="12"/>
      <c r="C5" s="13"/>
      <c r="D5" s="13"/>
      <c r="E5" s="14" t="s">
        <v>14</v>
      </c>
      <c r="F5" s="15">
        <v>189000</v>
      </c>
      <c r="G5" s="16">
        <v>0.06</v>
      </c>
      <c r="H5" s="16">
        <f t="shared" si="0"/>
        <v>11340</v>
      </c>
    </row>
    <row r="6" s="1" customFormat="1" ht="21" spans="1:8">
      <c r="A6" s="11">
        <v>45926</v>
      </c>
      <c r="B6" s="12"/>
      <c r="C6" s="13"/>
      <c r="D6" s="13"/>
      <c r="E6" s="18" t="s">
        <v>15</v>
      </c>
      <c r="F6" s="15">
        <v>61696</v>
      </c>
      <c r="G6" s="16">
        <v>0.1</v>
      </c>
      <c r="H6" s="16">
        <f t="shared" si="0"/>
        <v>6169.6</v>
      </c>
    </row>
    <row r="7" s="1" customFormat="1" ht="21" spans="1:8">
      <c r="A7" s="11">
        <v>45928</v>
      </c>
      <c r="B7" s="12"/>
      <c r="C7" s="13"/>
      <c r="D7" s="13"/>
      <c r="E7" s="14" t="s">
        <v>16</v>
      </c>
      <c r="F7" s="15">
        <v>94500</v>
      </c>
      <c r="G7" s="16">
        <v>0.69</v>
      </c>
      <c r="H7" s="16">
        <f t="shared" si="0"/>
        <v>65205</v>
      </c>
    </row>
    <row r="8" s="1" customFormat="1" ht="21" spans="1:8">
      <c r="A8" s="11">
        <v>45926</v>
      </c>
      <c r="B8" s="12"/>
      <c r="C8" s="13"/>
      <c r="D8" s="13"/>
      <c r="E8" s="14" t="s">
        <v>17</v>
      </c>
      <c r="F8" s="15">
        <v>94500</v>
      </c>
      <c r="G8" s="16">
        <v>0.085</v>
      </c>
      <c r="H8" s="16">
        <f t="shared" si="0"/>
        <v>8032.5</v>
      </c>
    </row>
    <row r="9" s="1" customFormat="1" ht="21" spans="1:8">
      <c r="A9" s="19">
        <v>45920</v>
      </c>
      <c r="B9" s="20" t="s">
        <v>18</v>
      </c>
      <c r="C9" s="21" t="s">
        <v>19</v>
      </c>
      <c r="D9" s="21" t="s">
        <v>20</v>
      </c>
      <c r="E9" s="22" t="s">
        <v>21</v>
      </c>
      <c r="F9" s="23">
        <v>31617</v>
      </c>
      <c r="G9" s="24">
        <v>0.25</v>
      </c>
      <c r="H9" s="16">
        <f t="shared" si="0"/>
        <v>7904.25</v>
      </c>
    </row>
    <row r="10" s="1" customFormat="1" ht="21" spans="1:8">
      <c r="A10" s="11">
        <v>45930</v>
      </c>
      <c r="B10" s="20"/>
      <c r="C10" s="21"/>
      <c r="D10" s="21"/>
      <c r="E10" s="14" t="s">
        <v>14</v>
      </c>
      <c r="F10" s="15">
        <v>63234</v>
      </c>
      <c r="G10" s="16">
        <v>0.06</v>
      </c>
      <c r="H10" s="16">
        <f t="shared" si="0"/>
        <v>3794.04</v>
      </c>
    </row>
    <row r="11" s="1" customFormat="1" ht="21" spans="1:8">
      <c r="A11" s="19">
        <v>45935</v>
      </c>
      <c r="B11" s="20"/>
      <c r="C11" s="21"/>
      <c r="D11" s="21"/>
      <c r="E11" s="25" t="s">
        <v>15</v>
      </c>
      <c r="F11" s="23">
        <v>19523</v>
      </c>
      <c r="G11" s="24">
        <v>0.1</v>
      </c>
      <c r="H11" s="16">
        <f t="shared" si="0"/>
        <v>1952.3</v>
      </c>
    </row>
    <row r="12" s="1" customFormat="1" ht="21" spans="1:8">
      <c r="A12" s="19">
        <v>45935</v>
      </c>
      <c r="B12" s="20"/>
      <c r="C12" s="21"/>
      <c r="D12" s="21"/>
      <c r="E12" s="14" t="s">
        <v>16</v>
      </c>
      <c r="F12" s="15">
        <v>29517</v>
      </c>
      <c r="G12" s="24">
        <v>0.69</v>
      </c>
      <c r="H12" s="16">
        <f t="shared" si="0"/>
        <v>20366.73</v>
      </c>
    </row>
    <row r="13" s="1" customFormat="1" ht="21" spans="1:8">
      <c r="A13" s="19">
        <v>45935</v>
      </c>
      <c r="B13" s="20"/>
      <c r="C13" s="21"/>
      <c r="D13" s="21"/>
      <c r="E13" s="14" t="s">
        <v>17</v>
      </c>
      <c r="F13" s="15">
        <v>31617</v>
      </c>
      <c r="G13" s="24">
        <v>0.085</v>
      </c>
      <c r="H13" s="16">
        <f t="shared" si="0"/>
        <v>2687.445</v>
      </c>
    </row>
    <row r="14" s="1" customFormat="1" ht="21" spans="1:8">
      <c r="A14" s="19">
        <v>45935</v>
      </c>
      <c r="B14" s="20"/>
      <c r="C14" s="21"/>
      <c r="D14" s="21"/>
      <c r="E14" s="14" t="s">
        <v>22</v>
      </c>
      <c r="F14" s="15">
        <v>2100</v>
      </c>
      <c r="G14" s="24">
        <v>0.138</v>
      </c>
      <c r="H14" s="16">
        <f t="shared" si="0"/>
        <v>289.8</v>
      </c>
    </row>
    <row r="15" s="1" customFormat="1" ht="21" spans="1:8">
      <c r="A15" s="19">
        <v>45935</v>
      </c>
      <c r="B15" s="20"/>
      <c r="C15" s="21"/>
      <c r="D15" s="21"/>
      <c r="E15" s="14" t="s">
        <v>23</v>
      </c>
      <c r="F15" s="15">
        <v>2100</v>
      </c>
      <c r="G15" s="16">
        <v>0.69</v>
      </c>
      <c r="H15" s="16">
        <f t="shared" si="0"/>
        <v>1449</v>
      </c>
    </row>
    <row r="16" s="1" customFormat="1" ht="21" spans="1:8">
      <c r="A16" s="19">
        <v>45950</v>
      </c>
      <c r="B16" s="26">
        <v>91994</v>
      </c>
      <c r="C16" s="27" t="s">
        <v>24</v>
      </c>
      <c r="D16" s="27" t="s">
        <v>25</v>
      </c>
      <c r="E16" s="14" t="s">
        <v>14</v>
      </c>
      <c r="F16" s="15">
        <v>14700</v>
      </c>
      <c r="G16" s="16">
        <v>0.06</v>
      </c>
      <c r="H16" s="16">
        <f t="shared" si="0"/>
        <v>882</v>
      </c>
    </row>
    <row r="17" s="1" customFormat="1" ht="21" spans="1:8">
      <c r="A17" s="19">
        <v>45942</v>
      </c>
      <c r="B17" s="28"/>
      <c r="C17" s="29"/>
      <c r="D17" s="29"/>
      <c r="E17" s="14" t="s">
        <v>26</v>
      </c>
      <c r="F17" s="15">
        <v>7350</v>
      </c>
      <c r="G17" s="24">
        <v>0.138</v>
      </c>
      <c r="H17" s="16">
        <f t="shared" si="0"/>
        <v>1014.3</v>
      </c>
    </row>
    <row r="18" s="1" customFormat="1" ht="21" spans="1:8">
      <c r="A18" s="19">
        <v>45942</v>
      </c>
      <c r="B18" s="30"/>
      <c r="C18" s="31"/>
      <c r="D18" s="31"/>
      <c r="E18" s="14" t="s">
        <v>23</v>
      </c>
      <c r="F18" s="15">
        <v>7350</v>
      </c>
      <c r="G18" s="16">
        <v>0.69</v>
      </c>
      <c r="H18" s="16">
        <f t="shared" si="0"/>
        <v>5071.5</v>
      </c>
    </row>
    <row r="21" ht="21" spans="1:8">
      <c r="G21" s="32" t="s">
        <v>27</v>
      </c>
      <c r="H21" s="33">
        <f>SUM(H3:H20)</f>
        <v>159783.465</v>
      </c>
    </row>
  </sheetData>
  <autoFilter xmlns:etc="http://www.wps.cn/officeDocument/2017/etCustomData" ref="A1:H18" etc:filterBottomFollowUsedRange="0">
    <extLst/>
  </autoFilter>
  <mergeCells count="10">
    <mergeCell ref="A1:H1"/>
    <mergeCell ref="B3:B8"/>
    <mergeCell ref="B9:B15"/>
    <mergeCell ref="B16:B18"/>
    <mergeCell ref="C3:C8"/>
    <mergeCell ref="C9:C15"/>
    <mergeCell ref="C16:C18"/>
    <mergeCell ref="D3:D8"/>
    <mergeCell ref="D9:D15"/>
    <mergeCell ref="D16:D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2025-12-12T06:30:47Z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96A672A433E240938D25B33744216440_12</vt:lpwstr>
  </property>
  <property fmtid="{D5CDD505-2E9C-101B-9397-08002B2CF9AE}" pid="4" name="CalculationRule">
    <vt:i4>0</vt:i4>
  </property>
</Properties>
</file>