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0月" sheetId="2" r:id="rId1"/>
    <sheet name="11月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<sst xmlns="http://schemas.openxmlformats.org/spreadsheetml/2006/main" count="132" uniqueCount="74">
  <si>
    <t>2025 新阳-RECALL对账单</t>
  </si>
  <si>
    <t>下单时间</t>
  </si>
  <si>
    <t>出货日期</t>
  </si>
  <si>
    <t>客户联系人</t>
  </si>
  <si>
    <t>睿颢合同号</t>
  </si>
  <si>
    <t>production  项目名称</t>
  </si>
  <si>
    <t>客户指令号</t>
  </si>
  <si>
    <t>下单尺寸</t>
  </si>
  <si>
    <t>REF NO.</t>
  </si>
  <si>
    <t>编号</t>
  </si>
  <si>
    <t>上盖尺寸（mm）</t>
  </si>
  <si>
    <t>底盒尺寸（mm）</t>
  </si>
  <si>
    <t>QUANTITY
数量（个）</t>
  </si>
  <si>
    <t>UNIT PRICE
单价</t>
  </si>
  <si>
    <t>Tatal Amount
总金额</t>
  </si>
  <si>
    <t>吴森</t>
  </si>
  <si>
    <t>RXYPPJ002
广东东莞新阳</t>
  </si>
  <si>
    <t>PPJ shoe box</t>
  </si>
  <si>
    <t>DTW 5532（ROAO5-1)</t>
  </si>
  <si>
    <t>盖规/整盒高度</t>
  </si>
  <si>
    <t>PJNGD1</t>
  </si>
  <si>
    <t>PJXH25013</t>
  </si>
  <si>
    <t>310*170*100</t>
  </si>
  <si>
    <t>298*164*98</t>
  </si>
  <si>
    <t>DTW 5532（ROAO5-2)</t>
  </si>
  <si>
    <t>DTW 5532（ROAO5-3)</t>
  </si>
  <si>
    <t>合计</t>
  </si>
  <si>
    <t>开票金额：</t>
  </si>
  <si>
    <t>RXYPPJ003
广东东莞新阳</t>
  </si>
  <si>
    <t>DCS151-1</t>
  </si>
  <si>
    <t>PJNHD1</t>
  </si>
  <si>
    <t>PJXH25008</t>
  </si>
  <si>
    <t>310*200*110</t>
  </si>
  <si>
    <t>298*194*108</t>
  </si>
  <si>
    <t>DCS151-2</t>
  </si>
  <si>
    <t>DCS151-3</t>
  </si>
  <si>
    <t>PJNGV1</t>
  </si>
  <si>
    <t>DCS142-3</t>
  </si>
  <si>
    <t>RXYPPJ004
广东东莞新阳</t>
  </si>
  <si>
    <t>DCS142-1</t>
  </si>
  <si>
    <t>DCS151-4</t>
  </si>
  <si>
    <t>DCS125-2</t>
  </si>
  <si>
    <t>PJXH25004</t>
  </si>
  <si>
    <t>310*180*110</t>
  </si>
  <si>
    <t>298*174*110</t>
  </si>
  <si>
    <t>DCS125-1</t>
  </si>
  <si>
    <t>PJNED1</t>
  </si>
  <si>
    <t>PJXH25021</t>
  </si>
  <si>
    <t>310*130*105</t>
  </si>
  <si>
    <t>298*124*103</t>
  </si>
  <si>
    <t>RXYPPJ005
广东东莞新阳</t>
  </si>
  <si>
    <t>DCS153-1</t>
  </si>
  <si>
    <t>PJNJD1</t>
  </si>
  <si>
    <t>PJXH25012</t>
  </si>
  <si>
    <t>315*240*110</t>
  </si>
  <si>
    <t>303*234*110</t>
  </si>
  <si>
    <t>DCS154-2</t>
  </si>
  <si>
    <t>PJNFD1</t>
  </si>
  <si>
    <t>PJXH25022</t>
  </si>
  <si>
    <t>310*150*110</t>
  </si>
  <si>
    <t>298*144*108</t>
  </si>
  <si>
    <t>DCS154-1</t>
  </si>
  <si>
    <t>DCS154-3</t>
  </si>
  <si>
    <t>DCS155-2</t>
  </si>
  <si>
    <t>RXYPPJ006
广东东莞新阳</t>
  </si>
  <si>
    <t>DCS150-2</t>
  </si>
  <si>
    <t>DCS135-1</t>
  </si>
  <si>
    <t>DCS135-2</t>
  </si>
  <si>
    <t>DCS013-1</t>
  </si>
  <si>
    <t>PJOGD1</t>
  </si>
  <si>
    <t>PJXH25023</t>
  </si>
  <si>
    <t>340*170*120</t>
  </si>
  <si>
    <t>328*164*118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</si>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</sst>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_);[Red]\(&quot;￥&quot;#,##0.000\)"/>
    <numFmt numFmtId="178" formatCode="0.000_ "/>
    <numFmt numFmtId="179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3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9" fontId="0" fillId="0" borderId="0" xfId="0" applyNumberForma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干燥剂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790575</xdr:colOff>
      <xdr:row>5</xdr:row>
      <xdr:rowOff>227965</xdr:rowOff>
    </xdr:from>
    <xdr:to>
      <xdr:col>10</xdr:col>
      <xdr:colOff>1248410</xdr:colOff>
      <xdr:row>37</xdr:row>
      <xdr:rowOff>64135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4165" y="2920365"/>
          <a:ext cx="11008995" cy="64782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401320</xdr:colOff>
      <xdr:row>19</xdr:row>
      <xdr:rowOff>160020</xdr:rowOff>
    </xdr:from>
    <xdr:to>
      <xdr:col>11</xdr:col>
      <xdr:colOff>195580</xdr:colOff>
      <xdr:row>58</xdr:row>
      <xdr:rowOff>18415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7870" y="7449820"/>
          <a:ext cx="10873740" cy="67925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zoomScale="85" zoomScaleNormal="85" workbookViewId="0">
      <selection activeCell="D3" sqref="D3:D5"/>
    </sheetView>
  </sheetViews>
  <sheetFormatPr defaultColWidth="8.89090909090909" defaultRowHeight="14"/>
  <cols>
    <col min="1" max="1" width="11.2181818181818" style="3" customWidth="1"/>
    <col min="2" max="2" width="11.7818181818182" style="3" customWidth="1"/>
    <col min="3" max="3" width="13.0545454545455" style="1" customWidth="1"/>
    <col min="4" max="4" width="15.4181818181818" style="1" customWidth="1"/>
    <col min="5" max="5" width="15.6636363636364" style="1" customWidth="1"/>
    <col min="6" max="6" width="24.4909090909091" style="1" customWidth="1"/>
    <col min="7" max="7" width="19.2818181818182" style="1" customWidth="1"/>
    <col min="8" max="8" width="14.1363636363636" style="1" customWidth="1"/>
    <col min="9" max="9" width="19.9090909090909" style="1" customWidth="1"/>
    <col min="10" max="10" width="17.3181818181818" style="1" customWidth="1"/>
    <col min="11" max="11" width="19.3454545454545" style="1" customWidth="1"/>
    <col min="12" max="12" width="14.6636363636364" style="1" customWidth="1"/>
    <col min="13" max="13" width="14.2181818181818" style="4" customWidth="1"/>
    <col min="14" max="14" width="17.6363636363636" style="1" customWidth="1"/>
    <col min="15" max="16384" width="8.89090909090909" style="1"/>
  </cols>
  <sheetData>
    <row r="1" s="1" customFormat="1" ht="5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28" spans="1:14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8" t="s">
        <v>13</v>
      </c>
      <c r="N2" s="7" t="s">
        <v>14</v>
      </c>
    </row>
    <row r="3" s="1" customFormat="1" ht="51" customHeight="1" spans="1:14">
      <c r="A3" s="16">
        <v>45902</v>
      </c>
      <c r="B3" s="16">
        <v>45919</v>
      </c>
      <c r="C3" s="17" t="s">
        <v>15</v>
      </c>
      <c r="D3" s="18" t="s">
        <v>16</v>
      </c>
      <c r="E3" s="17" t="s">
        <v>17</v>
      </c>
      <c r="F3" s="12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3">
        <v>2060</v>
      </c>
      <c r="M3" s="14">
        <v>3.447</v>
      </c>
      <c r="N3" s="15">
        <f>M3*L3</f>
        <v>7100.82</v>
      </c>
    </row>
    <row r="4" s="1" customFormat="1" ht="51" customHeight="1" spans="1:14">
      <c r="A4" s="16"/>
      <c r="B4" s="16"/>
      <c r="C4" s="17"/>
      <c r="D4" s="18"/>
      <c r="E4" s="17"/>
      <c r="F4" s="12" t="s">
        <v>24</v>
      </c>
      <c r="G4" s="17"/>
      <c r="H4" s="17"/>
      <c r="I4" s="17"/>
      <c r="J4" s="17"/>
      <c r="K4" s="17"/>
      <c r="L4" s="13">
        <v>4890</v>
      </c>
      <c r="M4" s="14">
        <v>3.447</v>
      </c>
      <c r="N4" s="15">
        <f>M4*L4</f>
        <v>16855.83</v>
      </c>
    </row>
    <row r="5" ht="29" customHeight="1" spans="1:14">
      <c r="A5" s="19"/>
      <c r="B5" s="19"/>
      <c r="C5" s="12"/>
      <c r="D5" s="20"/>
      <c r="E5" s="12"/>
      <c r="F5" s="12" t="s">
        <v>25</v>
      </c>
      <c r="G5" s="12"/>
      <c r="H5" s="12"/>
      <c r="I5" s="12"/>
      <c r="J5" s="12"/>
      <c r="K5" s="12"/>
      <c r="L5" s="13">
        <v>9470</v>
      </c>
      <c r="M5" s="14">
        <v>3.447</v>
      </c>
      <c r="N5" s="15">
        <f>M5*L5</f>
        <v>32643.09</v>
      </c>
    </row>
    <row r="6" s="1" customFormat="1" ht="29" customHeight="1" spans="1:14">
      <c r="A6" s="3"/>
      <c r="B6" s="3"/>
      <c r="M6" s="4" t="s">
        <v>26</v>
      </c>
      <c r="N6" s="1">
        <f>SUM(N3:N5)</f>
        <v>56599.74</v>
      </c>
    </row>
    <row r="7" ht="29" customHeight="1"/>
    <row r="8" s="1" customFormat="1" ht="29" customHeight="1" spans="1:14">
      <c r="A8" s="3"/>
      <c r="B8" s="3"/>
      <c r="M8" s="4" t="s">
        <v>27</v>
      </c>
      <c r="N8" s="22">
        <v>56579</v>
      </c>
    </row>
    <row r="9" s="1" customFormat="1" ht="29" customHeight="1" spans="1:14">
      <c r="A9" s="3"/>
      <c r="B9" s="3"/>
      <c r="M9" s="4"/>
    </row>
    <row r="10" ht="29" customHeight="1"/>
  </sheetData>
  <mergeCells count="11">
    <mergeCell ref="A1:N1"/>
    <mergeCell ref="A3:A5"/>
    <mergeCell ref="B3:B5"/>
    <mergeCell ref="C3:C5"/>
    <mergeCell ref="D3:D5"/>
    <mergeCell ref="E3:E5"/>
    <mergeCell ref="G3:G5"/>
    <mergeCell ref="H3:H5"/>
    <mergeCell ref="I3:I5"/>
    <mergeCell ref="J3:J5"/>
    <mergeCell ref="K3:K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85" zoomScaleNormal="85" topLeftCell="A7" workbookViewId="0">
      <selection activeCell="N21" sqref="N21"/>
    </sheetView>
  </sheetViews>
  <sheetFormatPr defaultColWidth="8.89090909090909" defaultRowHeight="14"/>
  <cols>
    <col min="1" max="1" width="11.2181818181818" style="3" customWidth="1"/>
    <col min="2" max="2" width="11.7818181818182" style="3" customWidth="1"/>
    <col min="3" max="3" width="13.0545454545455" style="1" customWidth="1"/>
    <col min="4" max="4" width="15.4181818181818" style="1" customWidth="1"/>
    <col min="5" max="5" width="15.6636363636364" style="1" customWidth="1"/>
    <col min="6" max="6" width="24.4909090909091" style="1" customWidth="1"/>
    <col min="7" max="7" width="19.2818181818182" style="1" customWidth="1"/>
    <col min="8" max="8" width="14.1363636363636" style="1" customWidth="1"/>
    <col min="9" max="9" width="19.9090909090909" style="1" customWidth="1"/>
    <col min="10" max="10" width="17.3181818181818" style="1" customWidth="1"/>
    <col min="11" max="11" width="19.3454545454545" style="1" customWidth="1"/>
    <col min="12" max="12" width="14.6636363636364" style="1" customWidth="1"/>
    <col min="13" max="13" width="14.2181818181818" style="4" customWidth="1"/>
    <col min="14" max="14" width="17.6363636363636" style="1" customWidth="1"/>
    <col min="15" max="16384" width="8.89090909090909" style="1"/>
  </cols>
  <sheetData>
    <row r="1" s="1" customFormat="1" ht="5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28" spans="1:14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8" t="s">
        <v>13</v>
      </c>
      <c r="N2" s="7" t="s">
        <v>14</v>
      </c>
    </row>
    <row r="3" s="1" customFormat="1" ht="29" customHeight="1" spans="1:14">
      <c r="A3" s="9">
        <v>45928</v>
      </c>
      <c r="B3" s="9">
        <v>45948</v>
      </c>
      <c r="C3" s="10" t="s">
        <v>15</v>
      </c>
      <c r="D3" s="11" t="s">
        <v>28</v>
      </c>
      <c r="E3" s="10" t="s">
        <v>17</v>
      </c>
      <c r="F3" s="12" t="s">
        <v>29</v>
      </c>
      <c r="G3" s="10" t="s">
        <v>19</v>
      </c>
      <c r="H3" s="10" t="s">
        <v>30</v>
      </c>
      <c r="I3" s="10" t="s">
        <v>31</v>
      </c>
      <c r="J3" s="10" t="s">
        <v>32</v>
      </c>
      <c r="K3" s="10" t="s">
        <v>33</v>
      </c>
      <c r="L3" s="13">
        <v>2328</v>
      </c>
      <c r="M3" s="14">
        <v>3.55</v>
      </c>
      <c r="N3" s="15">
        <f>M3*L3</f>
        <v>8264.4</v>
      </c>
    </row>
    <row r="4" s="1" customFormat="1" ht="29" customHeight="1" spans="1:14">
      <c r="A4" s="16"/>
      <c r="B4" s="16"/>
      <c r="C4" s="17"/>
      <c r="D4" s="18"/>
      <c r="E4" s="17"/>
      <c r="F4" s="12" t="s">
        <v>34</v>
      </c>
      <c r="G4" s="17"/>
      <c r="H4" s="12"/>
      <c r="I4" s="12"/>
      <c r="J4" s="12"/>
      <c r="K4" s="12"/>
      <c r="L4" s="13">
        <v>350</v>
      </c>
      <c r="M4" s="14">
        <v>3.55</v>
      </c>
      <c r="N4" s="15">
        <f>M4*L4</f>
        <v>1242.5</v>
      </c>
    </row>
    <row r="5" s="1" customFormat="1" ht="29" customHeight="1" spans="1:14">
      <c r="A5" s="16"/>
      <c r="B5" s="16"/>
      <c r="C5" s="17"/>
      <c r="D5" s="18"/>
      <c r="E5" s="17"/>
      <c r="F5" s="12" t="s">
        <v>35</v>
      </c>
      <c r="G5" s="17"/>
      <c r="H5" s="17" t="s">
        <v>36</v>
      </c>
      <c r="I5" s="17" t="s">
        <v>21</v>
      </c>
      <c r="J5" s="17" t="s">
        <v>22</v>
      </c>
      <c r="K5" s="17" t="s">
        <v>23</v>
      </c>
      <c r="L5" s="13">
        <v>1072</v>
      </c>
      <c r="M5" s="14">
        <v>3.447</v>
      </c>
      <c r="N5" s="15">
        <f>M5*L5</f>
        <v>3695.184</v>
      </c>
    </row>
    <row r="6" s="1" customFormat="1" ht="29" customHeight="1" spans="1:14">
      <c r="A6" s="19"/>
      <c r="B6" s="19"/>
      <c r="C6" s="12"/>
      <c r="D6" s="20"/>
      <c r="E6" s="12"/>
      <c r="F6" s="12" t="s">
        <v>37</v>
      </c>
      <c r="G6" s="12"/>
      <c r="H6" s="12" t="s">
        <v>20</v>
      </c>
      <c r="I6" s="12"/>
      <c r="J6" s="12" t="s">
        <v>22</v>
      </c>
      <c r="K6" s="12" t="s">
        <v>33</v>
      </c>
      <c r="L6" s="13">
        <v>798</v>
      </c>
      <c r="M6" s="14">
        <v>3.447</v>
      </c>
      <c r="N6" s="15">
        <f t="shared" ref="N6:N19" si="0">M6*L6</f>
        <v>2750.706</v>
      </c>
    </row>
    <row r="7" ht="29" customHeight="1" spans="1:14">
      <c r="A7" s="9">
        <v>45928</v>
      </c>
      <c r="B7" s="9">
        <v>45948</v>
      </c>
      <c r="C7" s="10" t="s">
        <v>15</v>
      </c>
      <c r="D7" s="11" t="s">
        <v>38</v>
      </c>
      <c r="E7" s="10" t="s">
        <v>17</v>
      </c>
      <c r="F7" s="12" t="s">
        <v>39</v>
      </c>
      <c r="G7" s="10" t="s">
        <v>19</v>
      </c>
      <c r="H7" s="17" t="s">
        <v>36</v>
      </c>
      <c r="I7" s="17" t="s">
        <v>21</v>
      </c>
      <c r="J7" s="17" t="s">
        <v>22</v>
      </c>
      <c r="K7" s="17" t="s">
        <v>23</v>
      </c>
      <c r="L7" s="13">
        <v>501</v>
      </c>
      <c r="M7" s="14">
        <v>3.447</v>
      </c>
      <c r="N7" s="15">
        <f t="shared" si="0"/>
        <v>1726.947</v>
      </c>
    </row>
    <row r="8" s="1" customFormat="1" ht="29" customHeight="1" spans="1:14">
      <c r="A8" s="16"/>
      <c r="B8" s="16"/>
      <c r="C8" s="17"/>
      <c r="D8" s="18"/>
      <c r="E8" s="17"/>
      <c r="F8" s="12" t="s">
        <v>40</v>
      </c>
      <c r="G8" s="17"/>
      <c r="H8" s="12" t="s">
        <v>20</v>
      </c>
      <c r="I8" s="12"/>
      <c r="J8" s="12" t="s">
        <v>22</v>
      </c>
      <c r="K8" s="12" t="s">
        <v>33</v>
      </c>
      <c r="L8" s="13">
        <v>400</v>
      </c>
      <c r="M8" s="14">
        <v>3.447</v>
      </c>
      <c r="N8" s="15">
        <f t="shared" si="0"/>
        <v>1378.8</v>
      </c>
    </row>
    <row r="9" s="1" customFormat="1" ht="29" customHeight="1" spans="1:14">
      <c r="A9" s="16"/>
      <c r="B9" s="16"/>
      <c r="C9" s="17"/>
      <c r="D9" s="18"/>
      <c r="E9" s="17"/>
      <c r="F9" s="12" t="s">
        <v>41</v>
      </c>
      <c r="G9" s="17"/>
      <c r="H9" s="13" t="s">
        <v>20</v>
      </c>
      <c r="I9" s="12" t="s">
        <v>42</v>
      </c>
      <c r="J9" s="12" t="s">
        <v>43</v>
      </c>
      <c r="K9" s="12" t="s">
        <v>44</v>
      </c>
      <c r="L9" s="13">
        <v>852</v>
      </c>
      <c r="M9" s="14">
        <v>3.5</v>
      </c>
      <c r="N9" s="15">
        <f t="shared" si="0"/>
        <v>2982</v>
      </c>
    </row>
    <row r="10" ht="29" customHeight="1" spans="1:14">
      <c r="A10" s="19"/>
      <c r="B10" s="19"/>
      <c r="C10" s="12"/>
      <c r="D10" s="20"/>
      <c r="E10" s="12"/>
      <c r="F10" s="12" t="s">
        <v>45</v>
      </c>
      <c r="G10" s="12"/>
      <c r="H10" s="12" t="s">
        <v>46</v>
      </c>
      <c r="I10" s="12" t="s">
        <v>47</v>
      </c>
      <c r="J10" s="12" t="s">
        <v>48</v>
      </c>
      <c r="K10" s="12" t="s">
        <v>49</v>
      </c>
      <c r="L10" s="13">
        <v>909</v>
      </c>
      <c r="M10" s="14">
        <v>3.4</v>
      </c>
      <c r="N10" s="15">
        <f t="shared" si="0"/>
        <v>3090.6</v>
      </c>
    </row>
    <row r="11" ht="29" customHeight="1" spans="1:14">
      <c r="A11" s="21">
        <v>45937</v>
      </c>
      <c r="B11" s="9">
        <v>45948</v>
      </c>
      <c r="C11" s="17" t="s">
        <v>15</v>
      </c>
      <c r="D11" s="18" t="s">
        <v>50</v>
      </c>
      <c r="E11" s="17" t="s">
        <v>17</v>
      </c>
      <c r="F11" s="12" t="s">
        <v>51</v>
      </c>
      <c r="G11" s="17" t="s">
        <v>19</v>
      </c>
      <c r="H11" s="13" t="s">
        <v>52</v>
      </c>
      <c r="I11" s="13" t="s">
        <v>53</v>
      </c>
      <c r="J11" s="12" t="s">
        <v>54</v>
      </c>
      <c r="K11" s="13" t="s">
        <v>55</v>
      </c>
      <c r="L11" s="13">
        <v>1580</v>
      </c>
      <c r="M11" s="14">
        <v>3.95</v>
      </c>
      <c r="N11" s="15">
        <f t="shared" si="0"/>
        <v>6241</v>
      </c>
    </row>
    <row r="12" ht="29" customHeight="1" spans="1:14">
      <c r="A12" s="21"/>
      <c r="B12" s="16"/>
      <c r="C12" s="17"/>
      <c r="D12" s="18"/>
      <c r="E12" s="17"/>
      <c r="F12" s="12" t="s">
        <v>56</v>
      </c>
      <c r="G12" s="17"/>
      <c r="H12" s="10" t="s">
        <v>57</v>
      </c>
      <c r="I12" s="18" t="s">
        <v>58</v>
      </c>
      <c r="J12" s="17" t="s">
        <v>59</v>
      </c>
      <c r="K12" s="17" t="s">
        <v>60</v>
      </c>
      <c r="L12" s="13">
        <v>1200</v>
      </c>
      <c r="M12" s="14">
        <v>3.421</v>
      </c>
      <c r="N12" s="15">
        <f t="shared" si="0"/>
        <v>4105.2</v>
      </c>
    </row>
    <row r="13" ht="29" customHeight="1" spans="1:14">
      <c r="A13" s="21"/>
      <c r="B13" s="16"/>
      <c r="C13" s="17"/>
      <c r="D13" s="18"/>
      <c r="E13" s="17"/>
      <c r="F13" s="12" t="s">
        <v>61</v>
      </c>
      <c r="G13" s="17"/>
      <c r="H13" s="17"/>
      <c r="I13" s="18"/>
      <c r="J13" s="17"/>
      <c r="K13" s="17"/>
      <c r="L13" s="13">
        <v>400</v>
      </c>
      <c r="M13" s="14">
        <v>3.421</v>
      </c>
      <c r="N13" s="15">
        <f t="shared" si="0"/>
        <v>1368.4</v>
      </c>
    </row>
    <row r="14" ht="29" customHeight="1" spans="1:14">
      <c r="A14" s="21"/>
      <c r="B14" s="16"/>
      <c r="C14" s="17"/>
      <c r="D14" s="18"/>
      <c r="E14" s="17"/>
      <c r="F14" s="12" t="s">
        <v>62</v>
      </c>
      <c r="G14" s="17"/>
      <c r="H14" s="12"/>
      <c r="I14" s="20"/>
      <c r="J14" s="12"/>
      <c r="K14" s="12"/>
      <c r="L14" s="13">
        <v>1870</v>
      </c>
      <c r="M14" s="14">
        <v>3.421</v>
      </c>
      <c r="N14" s="15">
        <f t="shared" si="0"/>
        <v>6397.27</v>
      </c>
    </row>
    <row r="15" ht="29" customHeight="1" spans="1:14">
      <c r="A15" s="21"/>
      <c r="B15" s="19"/>
      <c r="C15" s="12"/>
      <c r="D15" s="20"/>
      <c r="E15" s="12"/>
      <c r="F15" s="12" t="s">
        <v>63</v>
      </c>
      <c r="G15" s="12"/>
      <c r="H15" s="13" t="s">
        <v>30</v>
      </c>
      <c r="I15" s="13" t="s">
        <v>31</v>
      </c>
      <c r="J15" s="12" t="s">
        <v>32</v>
      </c>
      <c r="K15" s="13" t="s">
        <v>33</v>
      </c>
      <c r="L15" s="13">
        <v>960</v>
      </c>
      <c r="M15" s="14">
        <v>3.55</v>
      </c>
      <c r="N15" s="15">
        <f t="shared" si="0"/>
        <v>3408</v>
      </c>
    </row>
    <row r="16" ht="29" customHeight="1" spans="1:14">
      <c r="A16" s="9">
        <v>45937</v>
      </c>
      <c r="B16" s="9">
        <v>45948</v>
      </c>
      <c r="C16" s="10" t="s">
        <v>15</v>
      </c>
      <c r="D16" s="11" t="s">
        <v>64</v>
      </c>
      <c r="E16" s="10" t="s">
        <v>17</v>
      </c>
      <c r="F16" s="12" t="s">
        <v>65</v>
      </c>
      <c r="G16" s="10" t="s">
        <v>19</v>
      </c>
      <c r="H16" s="12" t="s">
        <v>36</v>
      </c>
      <c r="I16" s="12" t="s">
        <v>21</v>
      </c>
      <c r="J16" s="12" t="s">
        <v>22</v>
      </c>
      <c r="K16" s="12" t="s">
        <v>23</v>
      </c>
      <c r="L16" s="13">
        <v>1340</v>
      </c>
      <c r="M16" s="14">
        <v>3.447</v>
      </c>
      <c r="N16" s="15">
        <f t="shared" si="0"/>
        <v>4618.98</v>
      </c>
    </row>
    <row r="17" ht="29" customHeight="1" spans="1:14">
      <c r="A17" s="16"/>
      <c r="B17" s="16"/>
      <c r="C17" s="17"/>
      <c r="D17" s="18"/>
      <c r="E17" s="17"/>
      <c r="F17" s="12" t="s">
        <v>66</v>
      </c>
      <c r="G17" s="17"/>
      <c r="H17" s="13" t="s">
        <v>30</v>
      </c>
      <c r="I17" s="13" t="s">
        <v>31</v>
      </c>
      <c r="J17" s="12" t="s">
        <v>32</v>
      </c>
      <c r="K17" s="13" t="s">
        <v>33</v>
      </c>
      <c r="L17" s="13">
        <v>1280</v>
      </c>
      <c r="M17" s="14">
        <v>3.55</v>
      </c>
      <c r="N17" s="15">
        <f t="shared" si="0"/>
        <v>4544</v>
      </c>
    </row>
    <row r="18" ht="29" customHeight="1" spans="1:14">
      <c r="A18" s="16"/>
      <c r="B18" s="16"/>
      <c r="C18" s="17"/>
      <c r="D18" s="18"/>
      <c r="E18" s="17"/>
      <c r="F18" s="12" t="s">
        <v>67</v>
      </c>
      <c r="G18" s="17"/>
      <c r="H18" s="13" t="s">
        <v>57</v>
      </c>
      <c r="I18" s="12" t="s">
        <v>58</v>
      </c>
      <c r="J18" s="12" t="s">
        <v>59</v>
      </c>
      <c r="K18" s="12" t="s">
        <v>60</v>
      </c>
      <c r="L18" s="13">
        <v>950</v>
      </c>
      <c r="M18" s="14">
        <v>3.421</v>
      </c>
      <c r="N18" s="15">
        <f t="shared" si="0"/>
        <v>3249.95</v>
      </c>
    </row>
    <row r="19" ht="29" customHeight="1" spans="1:14">
      <c r="A19" s="19"/>
      <c r="B19" s="19"/>
      <c r="C19" s="12"/>
      <c r="D19" s="20"/>
      <c r="E19" s="12"/>
      <c r="F19" s="12" t="s">
        <v>68</v>
      </c>
      <c r="G19" s="12"/>
      <c r="H19" s="13" t="s">
        <v>69</v>
      </c>
      <c r="I19" s="12" t="s">
        <v>70</v>
      </c>
      <c r="J19" s="12" t="s">
        <v>71</v>
      </c>
      <c r="K19" s="12" t="s">
        <v>72</v>
      </c>
      <c r="L19" s="13">
        <v>940</v>
      </c>
      <c r="M19" s="14">
        <v>3.93</v>
      </c>
      <c r="N19" s="15">
        <f t="shared" si="0"/>
        <v>3694.2</v>
      </c>
    </row>
    <row r="21" spans="1:14">
      <c r="M21" s="4" t="s">
        <v>73</v>
      </c>
      <c r="N21" s="1">
        <f>SUM(N3:N20)</f>
        <v>62758.137</v>
      </c>
    </row>
    <row r="24" spans="1:14">
      <c r="M24" s="1" t="s">
        <v>27</v>
      </c>
      <c r="N24" s="22">
        <v>62730</v>
      </c>
    </row>
  </sheetData>
  <mergeCells count="41">
    <mergeCell ref="A1:N1"/>
    <mergeCell ref="A3:A6"/>
    <mergeCell ref="A7:A10"/>
    <mergeCell ref="A11:A15"/>
    <mergeCell ref="A16:A19"/>
    <mergeCell ref="B3:B6"/>
    <mergeCell ref="B7:B10"/>
    <mergeCell ref="B11:B15"/>
    <mergeCell ref="B16:B19"/>
    <mergeCell ref="C3:C6"/>
    <mergeCell ref="C7:C10"/>
    <mergeCell ref="C11:C15"/>
    <mergeCell ref="C16:C19"/>
    <mergeCell ref="D3:D6"/>
    <mergeCell ref="D7:D10"/>
    <mergeCell ref="D11:D15"/>
    <mergeCell ref="D16:D19"/>
    <mergeCell ref="E3:E6"/>
    <mergeCell ref="E7:E10"/>
    <mergeCell ref="E11:E15"/>
    <mergeCell ref="E16:E19"/>
    <mergeCell ref="G3:G6"/>
    <mergeCell ref="G7:G10"/>
    <mergeCell ref="G11:G15"/>
    <mergeCell ref="G16:G19"/>
    <mergeCell ref="H3:H4"/>
    <mergeCell ref="H5:H6"/>
    <mergeCell ref="H7:H8"/>
    <mergeCell ref="H12:H14"/>
    <mergeCell ref="I3:I4"/>
    <mergeCell ref="I5:I6"/>
    <mergeCell ref="I7:I8"/>
    <mergeCell ref="I12:I14"/>
    <mergeCell ref="J3:J4"/>
    <mergeCell ref="J5:J6"/>
    <mergeCell ref="J7:J8"/>
    <mergeCell ref="J12:J14"/>
    <mergeCell ref="K3:K4"/>
    <mergeCell ref="K5:K6"/>
    <mergeCell ref="K7:K8"/>
    <mergeCell ref="K12:K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</dc:creator>
  <cp:lastModifiedBy>Hero</cp:lastModifiedBy>
  <dcterms:created xsi:type="dcterms:W3CDTF">2025-09-23T08:02:00Z</dcterms:created>
  <dcterms:modified xsi:type="dcterms:W3CDTF">2025-12-12T09:38:30Z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D770D659E9AF47F5A30A58DEE9736E0A_11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