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<sst xmlns="http://schemas.openxmlformats.org/spreadsheetml/2006/main" count="48" uniqueCount="39">
  <si>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广州越东方对账单-Recall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</si>
  <si>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</si>
  <si>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</si>
  <si>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</si>
  <si>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</si>
  <si>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</si>
  <si>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</si>
  <si>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</si>
  <si>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</si>
  <si>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</si>
  <si>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</si>
  <si>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</si>
  <si>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</si>
  <si>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</si>
  <si>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</si>
  <si>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广州越东方</t>
  </si>
  <si>
    <t>Shirley Wu</t>
  </si>
  <si>
    <t>S25111884</t>
  </si>
  <si>
    <t>RGZYDFZH001
上浮2%</t>
  </si>
  <si>
    <t>7622/019/712/99</t>
  </si>
  <si>
    <t>铅笔盒</t>
  </si>
  <si>
    <t>芯片洗标胶带25*60mm ZHRFCL25002</t>
  </si>
  <si>
    <t>7620/019/712/99</t>
  </si>
  <si>
    <t>双肩包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</si>
  <si>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</si>
  <si>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</si>
  <si>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</si>
  <si>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</si>
  <si>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</si>
  <si>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</si>
  <si>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</si>
  <si>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</si>
  <si>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</si>
  <si>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</si>
  <si>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</si>
  <si>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广州越东方服饰有限公司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</si>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</sst>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6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H20" sqref="H20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45987</v>
      </c>
      <c r="C3" s="18" t="s">
        <v>16</v>
      </c>
      <c r="D3" s="18" t="s">
        <v>17</v>
      </c>
      <c r="E3" s="20">
        <v>16954</v>
      </c>
      <c r="F3" s="18" t="s">
        <v>18</v>
      </c>
      <c r="G3" s="21" t="s">
        <v>19</v>
      </c>
      <c r="H3" s="21" t="s">
        <v>20</v>
      </c>
      <c r="I3" s="22" t="s">
        <v>21</v>
      </c>
      <c r="J3" s="23">
        <f>1.02*4000</f>
        <v>4080</v>
      </c>
      <c r="K3" s="21">
        <v>0.55</v>
      </c>
      <c r="L3" s="24">
        <f t="shared" ref="L3:L6" si="0">J3*K3</f>
        <v>2244</v>
      </c>
      <c r="M3" s="25"/>
      <c r="N3" s="26"/>
    </row>
    <row r="4" s="2" customFormat="1" ht="25" customHeight="1" spans="1:14">
      <c r="A4" s="27"/>
      <c r="B4" s="27"/>
      <c r="C4" s="27"/>
      <c r="D4" s="27"/>
      <c r="E4" s="20">
        <v>17003</v>
      </c>
      <c r="F4" s="27"/>
      <c r="G4" s="21" t="s">
        <v>19</v>
      </c>
      <c r="H4" s="21" t="s">
        <v>20</v>
      </c>
      <c r="I4" s="22" t="s">
        <v>21</v>
      </c>
      <c r="J4" s="23">
        <f>7</f>
        <v>7</v>
      </c>
      <c r="K4" s="21">
        <v>0.55</v>
      </c>
      <c r="L4" s="24">
        <f t="shared" si="0"/>
        <v>3.85</v>
      </c>
      <c r="M4" s="25"/>
      <c r="N4" s="26"/>
    </row>
    <row r="5" s="2" customFormat="1" ht="25" customHeight="1" spans="1:14">
      <c r="A5" s="27"/>
      <c r="B5" s="27"/>
      <c r="C5" s="27"/>
      <c r="D5" s="27"/>
      <c r="E5" s="20">
        <v>17002</v>
      </c>
      <c r="F5" s="27"/>
      <c r="G5" s="21" t="s">
        <v>22</v>
      </c>
      <c r="H5" s="21" t="s">
        <v>23</v>
      </c>
      <c r="I5" s="22" t="s">
        <v>21</v>
      </c>
      <c r="J5" s="23">
        <v>7</v>
      </c>
      <c r="K5" s="21">
        <v>0.55</v>
      </c>
      <c r="L5" s="24">
        <f t="shared" si="0"/>
        <v>3.85</v>
      </c>
      <c r="M5" s="25"/>
      <c r="N5" s="26"/>
    </row>
    <row r="6" s="2" customFormat="1" ht="25" customHeight="1" spans="1:14">
      <c r="A6" s="28"/>
      <c r="B6" s="28"/>
      <c r="C6" s="28"/>
      <c r="D6" s="28"/>
      <c r="E6" s="20">
        <v>16955</v>
      </c>
      <c r="F6" s="28"/>
      <c r="G6" s="21" t="s">
        <v>22</v>
      </c>
      <c r="H6" s="21" t="s">
        <v>23</v>
      </c>
      <c r="I6" s="22" t="s">
        <v>21</v>
      </c>
      <c r="J6" s="23">
        <f>1.02*2800</f>
        <v>2856</v>
      </c>
      <c r="K6" s="21">
        <v>0.55</v>
      </c>
      <c r="L6" s="24">
        <f t="shared" si="0"/>
        <v>1570.8</v>
      </c>
      <c r="M6" s="25"/>
      <c r="N6" s="26"/>
    </row>
    <row r="7" customFormat="1" ht="15" spans="1:14">
      <c r="A7" s="29" t="s">
        <v>24</v>
      </c>
      <c r="B7" s="30"/>
      <c r="C7" s="30"/>
      <c r="D7" s="30"/>
      <c r="E7" s="30"/>
      <c r="F7" s="30"/>
      <c r="G7" s="30"/>
      <c r="H7" s="30"/>
      <c r="I7" s="30"/>
      <c r="J7" s="31">
        <f>SUM(J3:J6)</f>
        <v>6950</v>
      </c>
      <c r="K7" s="32"/>
      <c r="L7" s="33">
        <f>SUM(L3:L6)</f>
        <v>3822.5</v>
      </c>
      <c r="M7" s="34"/>
      <c r="N7" s="35"/>
    </row>
    <row r="8" customFormat="1" ht="21" customHeight="1" spans="1:14">
      <c r="A8" s="36"/>
      <c r="B8" s="36"/>
      <c r="C8" s="36"/>
      <c r="D8" s="36"/>
      <c r="E8" s="36"/>
      <c r="F8" s="36"/>
      <c r="G8" s="37"/>
      <c r="H8" s="36"/>
      <c r="I8" s="36"/>
      <c r="J8" s="38"/>
      <c r="K8" s="3"/>
      <c r="L8" s="5"/>
      <c r="M8" s="39"/>
    </row>
    <row r="9" ht="23" spans="1:14">
      <c r="A9" s="40" t="s">
        <v>25</v>
      </c>
      <c r="B9" s="40"/>
      <c r="C9" s="40"/>
      <c r="D9" s="40"/>
      <c r="E9" s="40"/>
      <c r="F9" s="40"/>
      <c r="G9" s="41"/>
      <c r="H9" s="40"/>
      <c r="I9" s="40"/>
      <c r="J9" s="42"/>
    </row>
    <row r="10" s="3" customFormat="1" ht="45" customHeight="1" spans="1:14">
      <c r="A10" s="43" t="s">
        <v>26</v>
      </c>
      <c r="B10" s="43" t="s">
        <v>27</v>
      </c>
      <c r="C10" s="43" t="s">
        <v>1</v>
      </c>
      <c r="D10" s="43" t="s">
        <v>28</v>
      </c>
      <c r="E10" s="43" t="s">
        <v>29</v>
      </c>
      <c r="F10" s="43" t="s">
        <v>30</v>
      </c>
      <c r="G10" s="44" t="s">
        <v>31</v>
      </c>
      <c r="H10" s="17" t="s">
        <v>32</v>
      </c>
      <c r="I10" s="43" t="s">
        <v>33</v>
      </c>
      <c r="J10" s="45" t="s">
        <v>34</v>
      </c>
      <c r="L10" s="5"/>
    </row>
    <row r="11" s="3" customFormat="1" ht="34" customHeight="1" spans="1:14">
      <c r="A11" s="46">
        <v>1</v>
      </c>
      <c r="B11" s="47"/>
      <c r="C11" s="46" t="s">
        <v>15</v>
      </c>
      <c r="D11" s="48" t="s">
        <v>35</v>
      </c>
      <c r="E11" s="48" t="s">
        <v>36</v>
      </c>
      <c r="F11" s="46" t="s">
        <v>37</v>
      </c>
      <c r="G11" s="49" t="s">
        <v>38</v>
      </c>
      <c r="H11" s="46">
        <f>J7</f>
        <v>6950</v>
      </c>
      <c r="I11" s="50">
        <f>L7</f>
        <v>3822.5</v>
      </c>
      <c r="J11" s="51"/>
      <c r="K11" s="4"/>
      <c r="L11" s="5"/>
    </row>
  </sheetData>
  <mergeCells count="8">
    <mergeCell ref="A1:L1"/>
    <mergeCell ref="A7:I7"/>
    <mergeCell ref="A9:J9"/>
    <mergeCell ref="A3:A6"/>
    <mergeCell ref="B3:B6"/>
    <mergeCell ref="C3:C6"/>
    <mergeCell ref="D3:D6"/>
    <mergeCell ref="F3:F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2025-12-15T02:50:55Z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0BED381C783542E885202AB426992A97_13</vt:lpwstr>
  </property>
  <property fmtid="{D5CDD505-2E9C-101B-9397-08002B2CF9AE}" pid="4" name="CalculationRule">
    <vt:i4>0</vt:i4>
  </property>
</Properties>
</file>