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外做货-美金" sheetId="26" r:id="rId1"/>
    <sheet name="国内做货-人民币" sheetId="25" r:id="rId2"/>
  </sheets>
  <definedNames>
    <definedName name="_xlnm._FilterDatabase" localSheetId="0" hidden="1">'国外做货-美金'!$B$1:$I$108</definedName>
    <definedName name="_xlnm._FilterDatabase" localSheetId="1" hidden="1">'国内做货-人民币'!$B$1:$I$2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<sst xmlns="http://schemas.openxmlformats.org/spreadsheetml/2006/main" count="176" uniqueCount="76">
  <si>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</si>
  <si>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</si>
  <si>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</si>
  <si>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</si>
  <si>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</si>
  <si>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</si>
  <si>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</si>
  <si>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</si>
  <si>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</si>
  <si>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</si>
  <si>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RRNBSK720
工厂：歆玥</t>
  </si>
  <si>
    <t>5154-741-700 BERLIN
Made in Cambodia  女下</t>
  </si>
  <si>
    <t>白色吊牌HPBCRFI001-60*95mm-RFID LOGO</t>
  </si>
  <si>
    <t>黑色 吊绳 MRBCGEN004-320*1.5mm</t>
  </si>
  <si>
    <t>腰卡BOOTCUT（BKYK25001）-88*82mm</t>
  </si>
  <si>
    <t>白色缎带洗标CLBCGEN003*4页-60*25mm</t>
  </si>
  <si>
    <t>黑色织标WLBCRFI025-65*20mm</t>
  </si>
  <si>
    <t>皮标BKJCR25001-60*40mm</t>
  </si>
  <si>
    <t>88345/88348</t>
  </si>
  <si>
    <t>RRNBSK734
工厂：乐维斯</t>
  </si>
  <si>
    <t>5096-741-605/818 NEWSTEL
Made in Cambodia  女下
加单10</t>
  </si>
  <si>
    <t>白色缎带芯片洗标CLBCRFI001-60*25mm（+4%）</t>
  </si>
  <si>
    <t>白色织标WLBCGEN020-85*20mm</t>
  </si>
  <si>
    <t>88347/88349</t>
  </si>
  <si>
    <t>RRNBSK735
工厂：依洲</t>
  </si>
  <si>
    <t>5096-741-605/818 NEWSTEL
Made in Cambodia  女下
加单11 配比</t>
  </si>
  <si>
    <t>配比装胶带贴纸  BKSKR24014</t>
  </si>
  <si>
    <t>RRNBSK748
工厂：乐维斯</t>
  </si>
  <si>
    <t>5096-741-818 NEWSTEL
Made in Cambodia  女下
加单12</t>
  </si>
  <si>
    <t>88863-2
88877
88865 配比
88878 配比</t>
  </si>
  <si>
    <t>RRNBSK749
工厂：依洲</t>
  </si>
  <si>
    <t>5096-741-800/818 NEWSTEL
Made in Cambodia  女下
加单13</t>
  </si>
  <si>
    <t xml:space="preserve">88863-1
88875
88865 配比
</t>
  </si>
  <si>
    <t>RRNBSK753
工厂：欧莱发</t>
  </si>
  <si>
    <t>5096-741-812 NEWSTEL
Made in Cambodia  女下
加单14</t>
  </si>
  <si>
    <t>RRNBSK750
工厂：乐维斯</t>
  </si>
  <si>
    <t>5096-742-812 NEWSTEL
Made in Cambodia  女下
加单1</t>
  </si>
  <si>
    <t>RRNBSK751
工厂：依洲</t>
  </si>
  <si>
    <t>5096-743-800 NEWSTEL
Made in Cambodia  女下</t>
  </si>
  <si>
    <t>88913</t>
  </si>
  <si>
    <t>RRNBSK754
工厂：三兴</t>
  </si>
  <si>
    <t>5095-741-800  MIEL
Made in Cambodia 女下装裤子
加单2</t>
  </si>
  <si>
    <t>腰卡WIDE LEG（BKYK25001）-88*82mm</t>
  </si>
  <si>
    <t>白色缎带洗标CLBCGEN003*4页-60*25mm（加页码）</t>
  </si>
  <si>
    <t>白色缎带空白标 BKKBXM24002（60*25mm）</t>
  </si>
  <si>
    <t>白色RFID织标WLBCRFI013-65*19mm（+4%）</t>
  </si>
  <si>
    <t>88913+88915</t>
  </si>
  <si>
    <t>RRNBSK762
工厂：三兴</t>
  </si>
  <si>
    <t>5095-741-800/812  MIEL
Made in Cambodia 女下装裤子
加单3</t>
  </si>
  <si>
    <t>89288/89289</t>
  </si>
  <si>
    <t>RRNBSK764
工厂：乐维斯</t>
  </si>
  <si>
    <t>5144-741-830  BABEL
Made in Cambodia 女下装裤子</t>
  </si>
  <si>
    <t>RRNBSK776
工厂：乐维斯5k+依洲5k</t>
  </si>
  <si>
    <t>5096-741-800 NEWSTEL
Made in Cambodia  女下
加单15</t>
  </si>
  <si>
    <t>89577/
89579</t>
  </si>
  <si>
    <t>RRNBSK777
工厂：依洲</t>
  </si>
  <si>
    <t>5096-743-800 NEWSTEL
Made in Cambodia  女下
加单1</t>
  </si>
  <si>
    <t>RRNBSK782
800： 乐维斯工厂
818：依洲工厂
812： 欧莱发工厂</t>
  </si>
  <si>
    <t>5096-797-800/812/818 
 NEWSTEL TALL
Made in Cambodia  女下</t>
  </si>
  <si>
    <t>RRNBSK783
工厂：乐维斯</t>
  </si>
  <si>
    <t>5096-737-800
NEWSTEL PET
Made in Cambodia  女下</t>
  </si>
  <si>
    <t>89620/89622</t>
  </si>
  <si>
    <t>RRNBSK784
工厂：依洲</t>
  </si>
  <si>
    <t>5096-741-605/818  NEWSTEL
Made in Cambodia  女下
加单16</t>
  </si>
  <si>
    <t>RRNBSK785
工厂：乐维斯5k+欧莱发2372</t>
  </si>
  <si>
    <t>5096-741-812  NEWSTEL
Made in Cambodia  女下
加单17</t>
  </si>
  <si>
    <t>89587/89584/
89615</t>
  </si>
  <si>
    <t>RRNBSK790
工厂：欧莱发</t>
  </si>
  <si>
    <t>5096-741-812 NEWSTEL
Made in Cambodia  女下
加单18</t>
  </si>
  <si>
    <t>RRNBSK791
工厂：依洲</t>
  </si>
  <si>
    <t>5096-741-605 NEWSTEL
Made in Cambodia  女下
加单19</t>
  </si>
  <si>
    <t>88066/88067/88068/87982</t>
  </si>
  <si>
    <t>RRNBSK805
工厂：依洲</t>
  </si>
  <si>
    <t>5096-741-812  NEWSTEL
Made in Cambodia  女下
补单</t>
  </si>
  <si>
    <t>白色吊牌HPBCRFI001-60*95mm-RFID LOGO-812色L码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</si>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</sst>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_);[Red]\(&quot;￥&quot;#,##0.000\)"/>
    <numFmt numFmtId="177" formatCode="&quot;￥&quot;#,##0.00_);[Red]\(&quot;￥&quot;#,##0.00\)"/>
    <numFmt numFmtId="178" formatCode="0_);[Red]\(0\)"/>
    <numFmt numFmtId="179" formatCode="\$#,##0.0000;\-\$#,##0.0000"/>
    <numFmt numFmtId="180" formatCode="\$#,##0.000;\-\$#,##0.000"/>
    <numFmt numFmtId="181" formatCode="\$#,##0.00;\-\$#,##0.00"/>
    <numFmt numFmtId="182" formatCode="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 wrapText="1"/>
    </xf>
    <xf numFmtId="180" fontId="5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vertical="center" wrapText="1"/>
    </xf>
    <xf numFmtId="182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4" fontId="0" fillId="0" borderId="7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81" fontId="6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85" zoomScaleNormal="85" workbookViewId="0">
      <pane ySplit="2" topLeftCell="A78" activePane="bottomLeft" state="frozen"/>
      <selection/>
      <selection pane="bottomLeft" activeCell="E114" sqref="E11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14" customWidth="1"/>
    <col min="9" max="9" width="14.9090909090909" style="15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16"/>
      <c r="I1" s="1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8" t="s">
        <v>8</v>
      </c>
      <c r="I2" s="19" t="s">
        <v>9</v>
      </c>
    </row>
    <row r="3" customHeight="1" spans="1:9">
      <c r="A3" s="20">
        <v>45883</v>
      </c>
      <c r="B3" s="21">
        <v>45890</v>
      </c>
      <c r="C3" s="22">
        <v>86836</v>
      </c>
      <c r="D3" s="23" t="s">
        <v>10</v>
      </c>
      <c r="E3" s="24" t="s">
        <v>11</v>
      </c>
      <c r="F3" s="24" t="s">
        <v>12</v>
      </c>
      <c r="G3" s="25">
        <v>8300</v>
      </c>
      <c r="H3" s="26">
        <v>0.05</v>
      </c>
      <c r="I3" s="27">
        <f>G3*H3</f>
        <v>415</v>
      </c>
    </row>
    <row r="4" customHeight="1" spans="1:9">
      <c r="A4" s="20"/>
      <c r="B4" s="28"/>
      <c r="C4" s="29"/>
      <c r="D4" s="30"/>
      <c r="E4" s="24"/>
      <c r="F4" s="25" t="s">
        <v>13</v>
      </c>
      <c r="G4" s="25">
        <v>8300</v>
      </c>
      <c r="H4" s="31"/>
      <c r="I4" s="27">
        <f t="shared" ref="I4:I35" si="0">G4*H4</f>
        <v>0</v>
      </c>
    </row>
    <row r="5" customHeight="1" spans="1:9">
      <c r="A5" s="20"/>
      <c r="B5" s="32"/>
      <c r="C5" s="29"/>
      <c r="D5" s="30"/>
      <c r="E5" s="24"/>
      <c r="F5" s="25" t="s">
        <v>14</v>
      </c>
      <c r="G5" s="25">
        <v>8300</v>
      </c>
      <c r="H5" s="33">
        <v>0.0317</v>
      </c>
      <c r="I5" s="27">
        <f t="shared" si="0"/>
        <v>263.11</v>
      </c>
    </row>
    <row r="6" customHeight="1" spans="1:9">
      <c r="A6" s="20"/>
      <c r="B6" s="34">
        <v>45888</v>
      </c>
      <c r="C6" s="29"/>
      <c r="D6" s="30"/>
      <c r="E6" s="24"/>
      <c r="F6" s="25" t="s">
        <v>15</v>
      </c>
      <c r="G6" s="25">
        <f>8300*4</f>
        <v>33200</v>
      </c>
      <c r="H6" s="33">
        <v>0.0072</v>
      </c>
      <c r="I6" s="27">
        <f t="shared" si="0"/>
        <v>239.04</v>
      </c>
    </row>
    <row r="7" customHeight="1" spans="1:9">
      <c r="A7" s="20"/>
      <c r="B7" s="35"/>
      <c r="C7" s="29"/>
      <c r="D7" s="30"/>
      <c r="E7" s="24"/>
      <c r="F7" s="25" t="s">
        <v>16</v>
      </c>
      <c r="G7" s="25">
        <v>8300</v>
      </c>
      <c r="H7" s="36">
        <v>0.15</v>
      </c>
      <c r="I7" s="27">
        <f t="shared" si="0"/>
        <v>1245</v>
      </c>
    </row>
    <row r="8" customHeight="1" spans="1:9">
      <c r="A8" s="20"/>
      <c r="B8" s="35"/>
      <c r="C8" s="29"/>
      <c r="D8" s="30"/>
      <c r="E8" s="24"/>
      <c r="F8" s="25" t="s">
        <v>17</v>
      </c>
      <c r="G8" s="25">
        <v>8550</v>
      </c>
      <c r="H8" s="36">
        <v>0.117</v>
      </c>
      <c r="I8" s="27">
        <f t="shared" si="0"/>
        <v>1000.35</v>
      </c>
    </row>
    <row r="9" customHeight="1" spans="1:9">
      <c r="A9" s="20">
        <v>45890</v>
      </c>
      <c r="B9" s="37">
        <v>45897</v>
      </c>
      <c r="C9" s="22" t="s">
        <v>18</v>
      </c>
      <c r="D9" s="23" t="s">
        <v>19</v>
      </c>
      <c r="E9" s="24" t="s">
        <v>20</v>
      </c>
      <c r="F9" s="24" t="s">
        <v>12</v>
      </c>
      <c r="G9" s="25">
        <v>18764</v>
      </c>
      <c r="H9" s="26">
        <v>0.05</v>
      </c>
      <c r="I9" s="27">
        <f t="shared" si="0"/>
        <v>938.2</v>
      </c>
    </row>
    <row r="10" customHeight="1" spans="1:9">
      <c r="A10" s="20"/>
      <c r="B10" s="37"/>
      <c r="C10" s="29"/>
      <c r="D10" s="30"/>
      <c r="E10" s="24"/>
      <c r="F10" s="25" t="s">
        <v>13</v>
      </c>
      <c r="G10" s="25">
        <v>18764</v>
      </c>
      <c r="H10" s="31"/>
      <c r="I10" s="27">
        <f t="shared" si="0"/>
        <v>0</v>
      </c>
    </row>
    <row r="11" customHeight="1" spans="1:9">
      <c r="A11" s="20"/>
      <c r="B11" s="34">
        <v>45897</v>
      </c>
      <c r="C11" s="29"/>
      <c r="D11" s="30"/>
      <c r="E11" s="24"/>
      <c r="F11" s="25" t="s">
        <v>15</v>
      </c>
      <c r="G11" s="25">
        <f>18764*4</f>
        <v>75056</v>
      </c>
      <c r="H11" s="33">
        <v>0.0072</v>
      </c>
      <c r="I11" s="27">
        <f t="shared" si="0"/>
        <v>540.4032</v>
      </c>
    </row>
    <row r="12" customHeight="1" spans="1:9">
      <c r="A12" s="20"/>
      <c r="B12" s="38">
        <v>45899</v>
      </c>
      <c r="C12" s="29"/>
      <c r="D12" s="30"/>
      <c r="E12" s="24"/>
      <c r="F12" s="25" t="s">
        <v>21</v>
      </c>
      <c r="G12" s="39">
        <f>18764*1.04</f>
        <v>19514.56</v>
      </c>
      <c r="H12" s="36">
        <v>0.1</v>
      </c>
      <c r="I12" s="27">
        <f t="shared" si="0"/>
        <v>1951.456</v>
      </c>
    </row>
    <row r="13" customHeight="1" spans="1:9">
      <c r="A13" s="20"/>
      <c r="B13" s="32">
        <v>45897</v>
      </c>
      <c r="C13" s="29"/>
      <c r="D13" s="30"/>
      <c r="E13" s="24"/>
      <c r="F13" s="24" t="s">
        <v>22</v>
      </c>
      <c r="G13" s="25">
        <v>18764</v>
      </c>
      <c r="H13" s="36">
        <v>0.027</v>
      </c>
      <c r="I13" s="27">
        <f t="shared" si="0"/>
        <v>506.628</v>
      </c>
    </row>
    <row r="14" customHeight="1" spans="1:9">
      <c r="A14" s="20">
        <v>45890</v>
      </c>
      <c r="B14" s="21">
        <v>45899</v>
      </c>
      <c r="C14" s="22" t="s">
        <v>23</v>
      </c>
      <c r="D14" s="23" t="s">
        <v>24</v>
      </c>
      <c r="E14" s="24" t="s">
        <v>25</v>
      </c>
      <c r="F14" s="24" t="s">
        <v>12</v>
      </c>
      <c r="G14" s="25">
        <v>6236</v>
      </c>
      <c r="H14" s="26">
        <v>0.05</v>
      </c>
      <c r="I14" s="27">
        <f t="shared" si="0"/>
        <v>311.8</v>
      </c>
    </row>
    <row r="15" customHeight="1" spans="1:9">
      <c r="A15" s="20"/>
      <c r="B15" s="28"/>
      <c r="C15" s="29"/>
      <c r="D15" s="30"/>
      <c r="E15" s="24"/>
      <c r="F15" s="25" t="s">
        <v>13</v>
      </c>
      <c r="G15" s="25">
        <v>6236</v>
      </c>
      <c r="H15" s="31"/>
      <c r="I15" s="27">
        <f t="shared" si="0"/>
        <v>0</v>
      </c>
    </row>
    <row r="16" customHeight="1" spans="1:9">
      <c r="A16" s="20"/>
      <c r="B16" s="32"/>
      <c r="C16" s="29"/>
      <c r="D16" s="30"/>
      <c r="E16" s="24"/>
      <c r="F16" s="24" t="s">
        <v>26</v>
      </c>
      <c r="G16" s="25">
        <v>1559</v>
      </c>
      <c r="H16" s="31">
        <v>0.042</v>
      </c>
      <c r="I16" s="27">
        <f t="shared" si="0"/>
        <v>65.478</v>
      </c>
    </row>
    <row r="17" customHeight="1" spans="1:9">
      <c r="A17" s="20"/>
      <c r="B17" s="34">
        <v>45897</v>
      </c>
      <c r="C17" s="29"/>
      <c r="D17" s="30"/>
      <c r="E17" s="24"/>
      <c r="F17" s="25" t="s">
        <v>15</v>
      </c>
      <c r="G17" s="25">
        <f>6236*4</f>
        <v>24944</v>
      </c>
      <c r="H17" s="33">
        <v>0.0072</v>
      </c>
      <c r="I17" s="27">
        <f t="shared" si="0"/>
        <v>179.5968</v>
      </c>
    </row>
    <row r="18" customHeight="1" spans="1:9">
      <c r="A18" s="20"/>
      <c r="B18" s="38">
        <v>45899</v>
      </c>
      <c r="C18" s="29"/>
      <c r="D18" s="30"/>
      <c r="E18" s="24"/>
      <c r="F18" s="25" t="s">
        <v>21</v>
      </c>
      <c r="G18" s="39">
        <f>6236*1.04</f>
        <v>6485.44</v>
      </c>
      <c r="H18" s="36">
        <v>0.1</v>
      </c>
      <c r="I18" s="27">
        <f t="shared" si="0"/>
        <v>648.544</v>
      </c>
    </row>
    <row r="19" customHeight="1" spans="1:9">
      <c r="A19" s="20"/>
      <c r="B19" s="32">
        <v>45897</v>
      </c>
      <c r="C19" s="29"/>
      <c r="D19" s="30"/>
      <c r="E19" s="24"/>
      <c r="F19" s="24" t="s">
        <v>22</v>
      </c>
      <c r="G19" s="25">
        <v>6236</v>
      </c>
      <c r="H19" s="36">
        <v>0.027</v>
      </c>
      <c r="I19" s="27">
        <f t="shared" si="0"/>
        <v>168.372</v>
      </c>
    </row>
    <row r="20" customHeight="1" spans="1:9">
      <c r="A20" s="20">
        <v>45897</v>
      </c>
      <c r="B20" s="37">
        <v>45904</v>
      </c>
      <c r="C20" s="22">
        <v>88877</v>
      </c>
      <c r="D20" s="23" t="s">
        <v>27</v>
      </c>
      <c r="E20" s="24" t="s">
        <v>28</v>
      </c>
      <c r="F20" s="24" t="s">
        <v>12</v>
      </c>
      <c r="G20" s="25">
        <v>5000</v>
      </c>
      <c r="H20" s="26">
        <v>0.05</v>
      </c>
      <c r="I20" s="27">
        <f t="shared" si="0"/>
        <v>250</v>
      </c>
    </row>
    <row r="21" customHeight="1" spans="1:9">
      <c r="A21" s="20"/>
      <c r="B21" s="37"/>
      <c r="C21" s="29"/>
      <c r="D21" s="30"/>
      <c r="E21" s="24"/>
      <c r="F21" s="25" t="s">
        <v>13</v>
      </c>
      <c r="G21" s="25">
        <v>5000</v>
      </c>
      <c r="H21" s="31"/>
      <c r="I21" s="27">
        <f t="shared" si="0"/>
        <v>0</v>
      </c>
    </row>
    <row r="22" customHeight="1" spans="1:9">
      <c r="A22" s="20"/>
      <c r="B22" s="34">
        <v>45902</v>
      </c>
      <c r="C22" s="29"/>
      <c r="D22" s="30"/>
      <c r="E22" s="24"/>
      <c r="F22" s="25" t="s">
        <v>15</v>
      </c>
      <c r="G22" s="25">
        <v>20000</v>
      </c>
      <c r="H22" s="33">
        <v>0.0072</v>
      </c>
      <c r="I22" s="27">
        <f t="shared" si="0"/>
        <v>144</v>
      </c>
    </row>
    <row r="23" customHeight="1" spans="1:9">
      <c r="A23" s="20"/>
      <c r="B23" s="28">
        <v>45901</v>
      </c>
      <c r="C23" s="29"/>
      <c r="D23" s="30"/>
      <c r="E23" s="24"/>
      <c r="F23" s="25" t="s">
        <v>21</v>
      </c>
      <c r="G23" s="25">
        <v>5200</v>
      </c>
      <c r="H23" s="36">
        <v>0.1</v>
      </c>
      <c r="I23" s="27">
        <f t="shared" si="0"/>
        <v>520</v>
      </c>
    </row>
    <row r="24" customHeight="1" spans="1:9">
      <c r="A24" s="20"/>
      <c r="B24" s="32"/>
      <c r="C24" s="29"/>
      <c r="D24" s="30"/>
      <c r="E24" s="24"/>
      <c r="F24" s="24" t="s">
        <v>22</v>
      </c>
      <c r="G24" s="25">
        <v>5000</v>
      </c>
      <c r="H24" s="36">
        <v>0.027</v>
      </c>
      <c r="I24" s="27">
        <f t="shared" si="0"/>
        <v>135</v>
      </c>
    </row>
    <row r="25" customHeight="1" spans="1:9">
      <c r="A25" s="20">
        <v>45897</v>
      </c>
      <c r="B25" s="21">
        <v>45905</v>
      </c>
      <c r="C25" s="40" t="s">
        <v>29</v>
      </c>
      <c r="D25" s="23" t="s">
        <v>30</v>
      </c>
      <c r="E25" s="24" t="s">
        <v>31</v>
      </c>
      <c r="F25" s="24" t="s">
        <v>12</v>
      </c>
      <c r="G25" s="25">
        <v>25000</v>
      </c>
      <c r="H25" s="26">
        <v>0.05</v>
      </c>
      <c r="I25" s="27">
        <f t="shared" si="0"/>
        <v>1250</v>
      </c>
    </row>
    <row r="26" customHeight="1" spans="1:9">
      <c r="A26" s="20"/>
      <c r="B26" s="28"/>
      <c r="C26" s="41"/>
      <c r="D26" s="30"/>
      <c r="E26" s="24"/>
      <c r="F26" s="25" t="s">
        <v>13</v>
      </c>
      <c r="G26" s="25">
        <v>25000</v>
      </c>
      <c r="H26" s="31"/>
      <c r="I26" s="27">
        <f t="shared" si="0"/>
        <v>0</v>
      </c>
    </row>
    <row r="27" customHeight="1" spans="1:9">
      <c r="A27" s="20"/>
      <c r="B27" s="32"/>
      <c r="C27" s="41"/>
      <c r="D27" s="30"/>
      <c r="E27" s="24"/>
      <c r="F27" s="24" t="s">
        <v>26</v>
      </c>
      <c r="G27" s="25">
        <v>1240</v>
      </c>
      <c r="H27" s="31">
        <v>0.042</v>
      </c>
      <c r="I27" s="27">
        <f t="shared" si="0"/>
        <v>52.08</v>
      </c>
    </row>
    <row r="28" customHeight="1" spans="1:9">
      <c r="A28" s="20"/>
      <c r="B28" s="34">
        <v>45904</v>
      </c>
      <c r="C28" s="41"/>
      <c r="D28" s="30"/>
      <c r="E28" s="24"/>
      <c r="F28" s="25" t="s">
        <v>15</v>
      </c>
      <c r="G28" s="25">
        <v>100000</v>
      </c>
      <c r="H28" s="33">
        <v>0.0072</v>
      </c>
      <c r="I28" s="27">
        <f t="shared" si="0"/>
        <v>720</v>
      </c>
    </row>
    <row r="29" customHeight="1" spans="1:9">
      <c r="A29" s="20"/>
      <c r="B29" s="28">
        <v>45901</v>
      </c>
      <c r="C29" s="41"/>
      <c r="D29" s="30"/>
      <c r="E29" s="24"/>
      <c r="F29" s="25" t="s">
        <v>21</v>
      </c>
      <c r="G29" s="25">
        <v>26000</v>
      </c>
      <c r="H29" s="36">
        <v>0.1</v>
      </c>
      <c r="I29" s="27">
        <f t="shared" si="0"/>
        <v>2600</v>
      </c>
    </row>
    <row r="30" customHeight="1" spans="1:9">
      <c r="A30" s="20"/>
      <c r="B30" s="32"/>
      <c r="C30" s="41"/>
      <c r="D30" s="30"/>
      <c r="E30" s="24"/>
      <c r="F30" s="24" t="s">
        <v>22</v>
      </c>
      <c r="G30" s="25">
        <v>25000</v>
      </c>
      <c r="H30" s="36">
        <v>0.027</v>
      </c>
      <c r="I30" s="27">
        <f t="shared" si="0"/>
        <v>675</v>
      </c>
    </row>
    <row r="31" customHeight="1" spans="1:9">
      <c r="A31" s="20">
        <v>45897</v>
      </c>
      <c r="B31" s="21">
        <v>45908</v>
      </c>
      <c r="C31" s="22" t="s">
        <v>32</v>
      </c>
      <c r="D31" s="23" t="s">
        <v>33</v>
      </c>
      <c r="E31" s="24" t="s">
        <v>34</v>
      </c>
      <c r="F31" s="24" t="s">
        <v>12</v>
      </c>
      <c r="G31" s="25">
        <v>15000</v>
      </c>
      <c r="H31" s="26">
        <v>0.05</v>
      </c>
      <c r="I31" s="27">
        <f t="shared" si="0"/>
        <v>750</v>
      </c>
    </row>
    <row r="32" customHeight="1" spans="1:9">
      <c r="A32" s="20"/>
      <c r="B32" s="28"/>
      <c r="C32" s="29"/>
      <c r="D32" s="30"/>
      <c r="E32" s="24"/>
      <c r="F32" s="25" t="s">
        <v>13</v>
      </c>
      <c r="G32" s="25">
        <v>15000</v>
      </c>
      <c r="H32" s="31"/>
      <c r="I32" s="27">
        <f t="shared" si="0"/>
        <v>0</v>
      </c>
    </row>
    <row r="33" customHeight="1" spans="1:9">
      <c r="A33" s="20"/>
      <c r="B33" s="32"/>
      <c r="C33" s="29"/>
      <c r="D33" s="30"/>
      <c r="E33" s="24"/>
      <c r="F33" s="24" t="s">
        <v>26</v>
      </c>
      <c r="G33" s="25">
        <v>305</v>
      </c>
      <c r="H33" s="31">
        <v>0.042</v>
      </c>
      <c r="I33" s="27">
        <f t="shared" si="0"/>
        <v>12.81</v>
      </c>
    </row>
    <row r="34" customHeight="1" spans="1:9">
      <c r="A34" s="20"/>
      <c r="B34" s="34">
        <v>45901</v>
      </c>
      <c r="C34" s="29"/>
      <c r="D34" s="30"/>
      <c r="E34" s="24"/>
      <c r="F34" s="25" t="s">
        <v>15</v>
      </c>
      <c r="G34" s="25">
        <v>60000</v>
      </c>
      <c r="H34" s="33">
        <v>0.0072</v>
      </c>
      <c r="I34" s="27">
        <f t="shared" si="0"/>
        <v>432</v>
      </c>
    </row>
    <row r="35" customHeight="1" spans="1:9">
      <c r="A35" s="20"/>
      <c r="B35" s="28">
        <v>45901</v>
      </c>
      <c r="C35" s="29"/>
      <c r="D35" s="30"/>
      <c r="E35" s="24"/>
      <c r="F35" s="25" t="s">
        <v>21</v>
      </c>
      <c r="G35" s="25">
        <v>15600</v>
      </c>
      <c r="H35" s="36">
        <v>0.1</v>
      </c>
      <c r="I35" s="27">
        <f t="shared" si="0"/>
        <v>1560</v>
      </c>
    </row>
    <row r="36" customHeight="1" spans="1:9">
      <c r="A36" s="20"/>
      <c r="B36" s="32"/>
      <c r="C36" s="29"/>
      <c r="D36" s="30"/>
      <c r="E36" s="24"/>
      <c r="F36" s="24" t="s">
        <v>22</v>
      </c>
      <c r="G36" s="25">
        <v>15000</v>
      </c>
      <c r="H36" s="36">
        <v>0.027</v>
      </c>
      <c r="I36" s="27">
        <f t="shared" ref="I36:I67" si="1">G36*H36</f>
        <v>405</v>
      </c>
    </row>
    <row r="37" customHeight="1" spans="1:9">
      <c r="A37" s="20">
        <v>45897</v>
      </c>
      <c r="B37" s="37">
        <v>45904</v>
      </c>
      <c r="C37" s="22">
        <v>88869</v>
      </c>
      <c r="D37" s="23" t="s">
        <v>35</v>
      </c>
      <c r="E37" s="24" t="s">
        <v>36</v>
      </c>
      <c r="F37" s="24" t="s">
        <v>12</v>
      </c>
      <c r="G37" s="25">
        <v>5000</v>
      </c>
      <c r="H37" s="26">
        <v>0.05</v>
      </c>
      <c r="I37" s="27">
        <f t="shared" si="1"/>
        <v>250</v>
      </c>
    </row>
    <row r="38" customHeight="1" spans="1:9">
      <c r="A38" s="20"/>
      <c r="B38" s="37"/>
      <c r="C38" s="29"/>
      <c r="D38" s="30"/>
      <c r="E38" s="24"/>
      <c r="F38" s="25" t="s">
        <v>13</v>
      </c>
      <c r="G38" s="25">
        <v>5000</v>
      </c>
      <c r="H38" s="31"/>
      <c r="I38" s="27">
        <f t="shared" si="1"/>
        <v>0</v>
      </c>
    </row>
    <row r="39" customHeight="1" spans="1:9">
      <c r="A39" s="20"/>
      <c r="B39" s="34">
        <v>45902</v>
      </c>
      <c r="C39" s="29"/>
      <c r="D39" s="30"/>
      <c r="E39" s="24"/>
      <c r="F39" s="25" t="s">
        <v>15</v>
      </c>
      <c r="G39" s="25">
        <v>20000</v>
      </c>
      <c r="H39" s="33">
        <v>0.0072</v>
      </c>
      <c r="I39" s="27">
        <f t="shared" si="1"/>
        <v>144</v>
      </c>
    </row>
    <row r="40" customHeight="1" spans="1:9">
      <c r="A40" s="20"/>
      <c r="B40" s="28">
        <v>45901</v>
      </c>
      <c r="C40" s="29"/>
      <c r="D40" s="30"/>
      <c r="E40" s="24"/>
      <c r="F40" s="25" t="s">
        <v>21</v>
      </c>
      <c r="G40" s="25">
        <v>5200</v>
      </c>
      <c r="H40" s="36">
        <v>0.1</v>
      </c>
      <c r="I40" s="27">
        <f t="shared" si="1"/>
        <v>520</v>
      </c>
    </row>
    <row r="41" customHeight="1" spans="1:9">
      <c r="A41" s="20"/>
      <c r="B41" s="32"/>
      <c r="C41" s="29"/>
      <c r="D41" s="30"/>
      <c r="E41" s="24"/>
      <c r="F41" s="24" t="s">
        <v>22</v>
      </c>
      <c r="G41" s="25">
        <v>5000</v>
      </c>
      <c r="H41" s="36">
        <v>0.027</v>
      </c>
      <c r="I41" s="27">
        <f t="shared" si="1"/>
        <v>135</v>
      </c>
    </row>
    <row r="42" customHeight="1" spans="1:9">
      <c r="A42" s="20">
        <v>45897</v>
      </c>
      <c r="B42" s="21">
        <v>45909</v>
      </c>
      <c r="C42" s="22">
        <v>88870</v>
      </c>
      <c r="D42" s="23" t="s">
        <v>37</v>
      </c>
      <c r="E42" s="24" t="s">
        <v>38</v>
      </c>
      <c r="F42" s="24" t="s">
        <v>12</v>
      </c>
      <c r="G42" s="25">
        <v>5000</v>
      </c>
      <c r="H42" s="26">
        <v>0.05</v>
      </c>
      <c r="I42" s="27">
        <f t="shared" si="1"/>
        <v>250</v>
      </c>
    </row>
    <row r="43" customHeight="1" spans="1:9">
      <c r="A43" s="20"/>
      <c r="B43" s="28"/>
      <c r="C43" s="29"/>
      <c r="D43" s="30"/>
      <c r="E43" s="24"/>
      <c r="F43" s="25" t="s">
        <v>13</v>
      </c>
      <c r="G43" s="25">
        <v>5000</v>
      </c>
      <c r="H43" s="31"/>
      <c r="I43" s="27">
        <f t="shared" si="1"/>
        <v>0</v>
      </c>
    </row>
    <row r="44" customHeight="1" spans="1:9">
      <c r="A44" s="20"/>
      <c r="B44" s="32"/>
      <c r="C44" s="29"/>
      <c r="D44" s="30"/>
      <c r="E44" s="24"/>
      <c r="F44" s="25" t="s">
        <v>15</v>
      </c>
      <c r="G44" s="25">
        <v>20000</v>
      </c>
      <c r="H44" s="33">
        <v>0.0072</v>
      </c>
      <c r="I44" s="27">
        <f t="shared" si="1"/>
        <v>144</v>
      </c>
    </row>
    <row r="45" customHeight="1" spans="1:9">
      <c r="A45" s="20"/>
      <c r="B45" s="28">
        <v>45906</v>
      </c>
      <c r="C45" s="29"/>
      <c r="D45" s="30"/>
      <c r="E45" s="24"/>
      <c r="F45" s="25" t="s">
        <v>21</v>
      </c>
      <c r="G45" s="25">
        <v>5200</v>
      </c>
      <c r="H45" s="36">
        <v>0.1</v>
      </c>
      <c r="I45" s="27">
        <f t="shared" si="1"/>
        <v>520</v>
      </c>
    </row>
    <row r="46" customHeight="1" spans="1:9">
      <c r="A46" s="20"/>
      <c r="B46" s="32"/>
      <c r="C46" s="29"/>
      <c r="D46" s="30"/>
      <c r="E46" s="24"/>
      <c r="F46" s="24" t="s">
        <v>22</v>
      </c>
      <c r="G46" s="25">
        <v>5000</v>
      </c>
      <c r="H46" s="36">
        <v>0.027</v>
      </c>
      <c r="I46" s="27">
        <f t="shared" si="1"/>
        <v>135</v>
      </c>
    </row>
    <row r="47" customHeight="1" spans="1:9">
      <c r="A47" s="20">
        <v>45899</v>
      </c>
      <c r="B47" s="42">
        <v>45909</v>
      </c>
      <c r="C47" s="43" t="s">
        <v>39</v>
      </c>
      <c r="D47" s="23" t="s">
        <v>40</v>
      </c>
      <c r="E47" s="24" t="s">
        <v>41</v>
      </c>
      <c r="F47" s="24" t="s">
        <v>12</v>
      </c>
      <c r="G47" s="25">
        <v>25000</v>
      </c>
      <c r="H47" s="33">
        <v>0.05</v>
      </c>
      <c r="I47" s="27">
        <f t="shared" si="1"/>
        <v>1250</v>
      </c>
    </row>
    <row r="48" customHeight="1" spans="1:9">
      <c r="A48" s="20"/>
      <c r="B48" s="44"/>
      <c r="C48" s="45"/>
      <c r="D48" s="30"/>
      <c r="E48" s="24"/>
      <c r="F48" s="25" t="s">
        <v>13</v>
      </c>
      <c r="G48" s="25">
        <v>25000</v>
      </c>
      <c r="H48" s="33"/>
      <c r="I48" s="27">
        <f t="shared" si="1"/>
        <v>0</v>
      </c>
    </row>
    <row r="49" customHeight="1" spans="1:9">
      <c r="A49" s="20"/>
      <c r="B49" s="44"/>
      <c r="C49" s="45"/>
      <c r="D49" s="30"/>
      <c r="E49" s="24"/>
      <c r="F49" s="25" t="s">
        <v>42</v>
      </c>
      <c r="G49" s="25">
        <v>25000</v>
      </c>
      <c r="H49" s="33">
        <v>0.0317</v>
      </c>
      <c r="I49" s="27">
        <f t="shared" si="1"/>
        <v>792.5</v>
      </c>
    </row>
    <row r="50" customHeight="1" spans="1:9">
      <c r="A50" s="20"/>
      <c r="B50" s="20">
        <v>45905</v>
      </c>
      <c r="C50" s="45"/>
      <c r="D50" s="30"/>
      <c r="E50" s="24"/>
      <c r="F50" s="25" t="s">
        <v>43</v>
      </c>
      <c r="G50" s="25">
        <v>100000</v>
      </c>
      <c r="H50" s="33">
        <v>0.0072</v>
      </c>
      <c r="I50" s="27">
        <f t="shared" si="1"/>
        <v>720</v>
      </c>
    </row>
    <row r="51" customHeight="1" spans="1:9">
      <c r="A51" s="20"/>
      <c r="B51" s="20"/>
      <c r="C51" s="45"/>
      <c r="D51" s="30"/>
      <c r="E51" s="24"/>
      <c r="F51" s="25" t="s">
        <v>44</v>
      </c>
      <c r="G51" s="25">
        <v>25000</v>
      </c>
      <c r="H51" s="33">
        <v>0.0052</v>
      </c>
      <c r="I51" s="27">
        <f t="shared" si="1"/>
        <v>130</v>
      </c>
    </row>
    <row r="52" customHeight="1" spans="1:9">
      <c r="A52" s="20"/>
      <c r="B52" s="20">
        <v>45917</v>
      </c>
      <c r="C52" s="45"/>
      <c r="D52" s="30"/>
      <c r="E52" s="24"/>
      <c r="F52" s="24" t="s">
        <v>45</v>
      </c>
      <c r="G52" s="25">
        <v>26000</v>
      </c>
      <c r="H52" s="33">
        <v>0.15</v>
      </c>
      <c r="I52" s="27">
        <f t="shared" si="1"/>
        <v>3900</v>
      </c>
    </row>
    <row r="53" customHeight="1" spans="1:9">
      <c r="A53" s="20">
        <v>45899</v>
      </c>
      <c r="B53" s="42">
        <v>45909</v>
      </c>
      <c r="C53" s="43" t="s">
        <v>46</v>
      </c>
      <c r="D53" s="23" t="s">
        <v>47</v>
      </c>
      <c r="E53" s="24" t="s">
        <v>48</v>
      </c>
      <c r="F53" s="24" t="s">
        <v>12</v>
      </c>
      <c r="G53" s="25">
        <v>15000</v>
      </c>
      <c r="H53" s="33">
        <v>0.05</v>
      </c>
      <c r="I53" s="27">
        <f t="shared" si="1"/>
        <v>750</v>
      </c>
    </row>
    <row r="54" customHeight="1" spans="1:9">
      <c r="A54" s="20"/>
      <c r="B54" s="44"/>
      <c r="C54" s="45"/>
      <c r="D54" s="30"/>
      <c r="E54" s="24"/>
      <c r="F54" s="25" t="s">
        <v>13</v>
      </c>
      <c r="G54" s="25">
        <v>15000</v>
      </c>
      <c r="H54" s="33"/>
      <c r="I54" s="27">
        <f t="shared" si="1"/>
        <v>0</v>
      </c>
    </row>
    <row r="55" customHeight="1" spans="1:9">
      <c r="A55" s="20"/>
      <c r="B55" s="44"/>
      <c r="C55" s="45"/>
      <c r="D55" s="30"/>
      <c r="E55" s="24"/>
      <c r="F55" s="25" t="s">
        <v>42</v>
      </c>
      <c r="G55" s="25">
        <v>15000</v>
      </c>
      <c r="H55" s="33">
        <v>0.0317</v>
      </c>
      <c r="I55" s="27">
        <f t="shared" si="1"/>
        <v>475.5</v>
      </c>
    </row>
    <row r="56" customHeight="1" spans="1:9">
      <c r="A56" s="20"/>
      <c r="B56" s="44">
        <v>45905</v>
      </c>
      <c r="C56" s="45"/>
      <c r="D56" s="30"/>
      <c r="E56" s="24"/>
      <c r="F56" s="25" t="s">
        <v>43</v>
      </c>
      <c r="G56" s="25">
        <v>60000</v>
      </c>
      <c r="H56" s="33">
        <v>0.0072</v>
      </c>
      <c r="I56" s="27">
        <f t="shared" si="1"/>
        <v>432</v>
      </c>
    </row>
    <row r="57" customHeight="1" spans="1:9">
      <c r="A57" s="20"/>
      <c r="B57" s="44"/>
      <c r="C57" s="45"/>
      <c r="D57" s="30"/>
      <c r="E57" s="24"/>
      <c r="F57" s="25" t="s">
        <v>44</v>
      </c>
      <c r="G57" s="25">
        <v>15000</v>
      </c>
      <c r="H57" s="33">
        <v>0.0052</v>
      </c>
      <c r="I57" s="27">
        <f t="shared" si="1"/>
        <v>78</v>
      </c>
    </row>
    <row r="58" customHeight="1" spans="1:9">
      <c r="A58" s="20"/>
      <c r="B58" s="20">
        <v>45904</v>
      </c>
      <c r="C58" s="45"/>
      <c r="D58" s="30"/>
      <c r="E58" s="24"/>
      <c r="F58" s="24" t="s">
        <v>45</v>
      </c>
      <c r="G58" s="25">
        <v>15000</v>
      </c>
      <c r="H58" s="33">
        <v>0.15</v>
      </c>
      <c r="I58" s="27">
        <f t="shared" si="1"/>
        <v>2250</v>
      </c>
    </row>
    <row r="59" customHeight="1" spans="1:9">
      <c r="A59" s="20">
        <v>45902</v>
      </c>
      <c r="B59" s="42">
        <v>45910</v>
      </c>
      <c r="C59" s="46" t="s">
        <v>49</v>
      </c>
      <c r="D59" s="23" t="s">
        <v>50</v>
      </c>
      <c r="E59" s="24" t="s">
        <v>51</v>
      </c>
      <c r="F59" s="24" t="s">
        <v>26</v>
      </c>
      <c r="G59" s="25">
        <v>993</v>
      </c>
      <c r="H59" s="31">
        <v>0.042</v>
      </c>
      <c r="I59" s="27">
        <f t="shared" si="1"/>
        <v>41.706</v>
      </c>
    </row>
    <row r="60" customHeight="1" spans="1:9">
      <c r="A60" s="20">
        <v>45904</v>
      </c>
      <c r="B60" s="37">
        <v>45911</v>
      </c>
      <c r="C60" s="22">
        <v>89581</v>
      </c>
      <c r="D60" s="23" t="s">
        <v>52</v>
      </c>
      <c r="E60" s="24" t="s">
        <v>53</v>
      </c>
      <c r="F60" s="24" t="s">
        <v>12</v>
      </c>
      <c r="G60" s="25">
        <v>10000</v>
      </c>
      <c r="H60" s="26">
        <v>0.05</v>
      </c>
      <c r="I60" s="27">
        <f t="shared" si="1"/>
        <v>500</v>
      </c>
    </row>
    <row r="61" customHeight="1" spans="1:9">
      <c r="A61" s="20"/>
      <c r="B61" s="37"/>
      <c r="C61" s="29"/>
      <c r="D61" s="30"/>
      <c r="E61" s="24"/>
      <c r="F61" s="25" t="s">
        <v>13</v>
      </c>
      <c r="G61" s="25">
        <v>10000</v>
      </c>
      <c r="H61" s="31"/>
      <c r="I61" s="27">
        <f t="shared" si="1"/>
        <v>0</v>
      </c>
    </row>
    <row r="62" customHeight="1" spans="1:9">
      <c r="A62" s="20"/>
      <c r="B62" s="34">
        <v>45910</v>
      </c>
      <c r="C62" s="29"/>
      <c r="D62" s="30"/>
      <c r="E62" s="24"/>
      <c r="F62" s="25" t="s">
        <v>15</v>
      </c>
      <c r="G62" s="25">
        <v>40000</v>
      </c>
      <c r="H62" s="33">
        <v>0.0072</v>
      </c>
      <c r="I62" s="27">
        <f t="shared" si="1"/>
        <v>288</v>
      </c>
    </row>
    <row r="63" customHeight="1" spans="1:9">
      <c r="A63" s="20"/>
      <c r="B63" s="35">
        <v>45909</v>
      </c>
      <c r="C63" s="29"/>
      <c r="D63" s="30"/>
      <c r="E63" s="24"/>
      <c r="F63" s="25" t="s">
        <v>21</v>
      </c>
      <c r="G63" s="25">
        <v>10400</v>
      </c>
      <c r="H63" s="36">
        <v>0.1</v>
      </c>
      <c r="I63" s="27">
        <f t="shared" si="1"/>
        <v>1040</v>
      </c>
    </row>
    <row r="64" customHeight="1" spans="1:9">
      <c r="A64" s="20"/>
      <c r="B64" s="34">
        <v>45909</v>
      </c>
      <c r="C64" s="29"/>
      <c r="D64" s="30"/>
      <c r="E64" s="24"/>
      <c r="F64" s="24" t="s">
        <v>22</v>
      </c>
      <c r="G64" s="25">
        <v>10000</v>
      </c>
      <c r="H64" s="36">
        <v>0.027</v>
      </c>
      <c r="I64" s="27">
        <f t="shared" si="1"/>
        <v>270</v>
      </c>
    </row>
    <row r="65" customHeight="1" spans="1:9">
      <c r="A65" s="47">
        <v>45904</v>
      </c>
      <c r="B65" s="48">
        <v>45917</v>
      </c>
      <c r="C65" s="49" t="s">
        <v>54</v>
      </c>
      <c r="D65" s="23" t="s">
        <v>55</v>
      </c>
      <c r="E65" s="24" t="s">
        <v>56</v>
      </c>
      <c r="F65" s="24" t="s">
        <v>12</v>
      </c>
      <c r="G65" s="25">
        <v>10000</v>
      </c>
      <c r="H65" s="26">
        <v>0.05</v>
      </c>
      <c r="I65" s="27">
        <f t="shared" si="1"/>
        <v>500</v>
      </c>
    </row>
    <row r="66" customHeight="1" spans="1:9">
      <c r="A66" s="47"/>
      <c r="B66" s="50"/>
      <c r="C66" s="51"/>
      <c r="D66" s="30"/>
      <c r="E66" s="24"/>
      <c r="F66" s="25" t="s">
        <v>13</v>
      </c>
      <c r="G66" s="25">
        <v>10000</v>
      </c>
      <c r="H66" s="31"/>
      <c r="I66" s="27">
        <f t="shared" si="1"/>
        <v>0</v>
      </c>
    </row>
    <row r="67" customHeight="1" spans="1:9">
      <c r="A67" s="47"/>
      <c r="B67" s="52"/>
      <c r="C67" s="51"/>
      <c r="D67" s="30"/>
      <c r="E67" s="24"/>
      <c r="F67" s="24" t="s">
        <v>26</v>
      </c>
      <c r="G67" s="25">
        <v>533</v>
      </c>
      <c r="H67" s="31">
        <v>0.042</v>
      </c>
      <c r="I67" s="27">
        <f t="shared" si="1"/>
        <v>22.386</v>
      </c>
    </row>
    <row r="68" customHeight="1" spans="1:9">
      <c r="A68" s="47"/>
      <c r="B68" s="53">
        <v>45913</v>
      </c>
      <c r="C68" s="51"/>
      <c r="D68" s="30"/>
      <c r="E68" s="24"/>
      <c r="F68" s="25" t="s">
        <v>15</v>
      </c>
      <c r="G68" s="25">
        <v>40000</v>
      </c>
      <c r="H68" s="33">
        <v>0.0072</v>
      </c>
      <c r="I68" s="27">
        <f t="shared" ref="I68:I107" si="2">G68*H68</f>
        <v>288</v>
      </c>
    </row>
    <row r="69" customHeight="1" spans="1:9">
      <c r="A69" s="47"/>
      <c r="B69" s="50">
        <v>45911</v>
      </c>
      <c r="C69" s="51"/>
      <c r="D69" s="30"/>
      <c r="E69" s="24"/>
      <c r="F69" s="25" t="s">
        <v>21</v>
      </c>
      <c r="G69" s="25">
        <v>10400</v>
      </c>
      <c r="H69" s="36">
        <v>0.1</v>
      </c>
      <c r="I69" s="27">
        <f t="shared" si="2"/>
        <v>1040</v>
      </c>
    </row>
    <row r="70" customHeight="1" spans="1:9">
      <c r="A70" s="47"/>
      <c r="B70" s="52"/>
      <c r="C70" s="51"/>
      <c r="D70" s="30"/>
      <c r="E70" s="24"/>
      <c r="F70" s="24" t="s">
        <v>22</v>
      </c>
      <c r="G70" s="25">
        <v>10000</v>
      </c>
      <c r="H70" s="36">
        <v>0.027</v>
      </c>
      <c r="I70" s="27">
        <f t="shared" si="2"/>
        <v>270</v>
      </c>
    </row>
    <row r="71" customHeight="1" spans="1:9">
      <c r="A71" s="47">
        <v>45905</v>
      </c>
      <c r="B71" s="54">
        <v>45920</v>
      </c>
      <c r="C71" s="49">
        <v>89775</v>
      </c>
      <c r="D71" s="23" t="s">
        <v>57</v>
      </c>
      <c r="E71" s="24" t="s">
        <v>58</v>
      </c>
      <c r="F71" s="24" t="s">
        <v>12</v>
      </c>
      <c r="G71" s="25">
        <v>6000</v>
      </c>
      <c r="H71" s="26">
        <v>0.05</v>
      </c>
      <c r="I71" s="27">
        <f t="shared" si="2"/>
        <v>300</v>
      </c>
    </row>
    <row r="72" customHeight="1" spans="1:9">
      <c r="A72" s="47"/>
      <c r="B72" s="54"/>
      <c r="C72" s="51"/>
      <c r="D72" s="30"/>
      <c r="E72" s="24"/>
      <c r="F72" s="25" t="s">
        <v>13</v>
      </c>
      <c r="G72" s="25">
        <v>6000</v>
      </c>
      <c r="H72" s="31"/>
      <c r="I72" s="27">
        <f t="shared" si="2"/>
        <v>0</v>
      </c>
    </row>
    <row r="73" customHeight="1" spans="1:9">
      <c r="A73" s="47"/>
      <c r="B73" s="53">
        <v>45920</v>
      </c>
      <c r="C73" s="51"/>
      <c r="D73" s="30"/>
      <c r="E73" s="24"/>
      <c r="F73" s="25" t="s">
        <v>15</v>
      </c>
      <c r="G73" s="25">
        <v>24000</v>
      </c>
      <c r="H73" s="33">
        <v>0.0072</v>
      </c>
      <c r="I73" s="27">
        <f t="shared" si="2"/>
        <v>172.8</v>
      </c>
    </row>
    <row r="74" customHeight="1" spans="1:9">
      <c r="A74" s="47"/>
      <c r="B74" s="50">
        <v>45915</v>
      </c>
      <c r="C74" s="51"/>
      <c r="D74" s="30"/>
      <c r="E74" s="24"/>
      <c r="F74" s="25" t="s">
        <v>21</v>
      </c>
      <c r="G74" s="25">
        <v>6240</v>
      </c>
      <c r="H74" s="36">
        <v>0.1</v>
      </c>
      <c r="I74" s="27">
        <f t="shared" si="2"/>
        <v>624</v>
      </c>
    </row>
    <row r="75" customHeight="1" spans="1:9">
      <c r="A75" s="47"/>
      <c r="B75" s="52"/>
      <c r="C75" s="51"/>
      <c r="D75" s="30"/>
      <c r="E75" s="24"/>
      <c r="F75" s="24" t="s">
        <v>22</v>
      </c>
      <c r="G75" s="25">
        <v>6000</v>
      </c>
      <c r="H75" s="36">
        <v>0.027</v>
      </c>
      <c r="I75" s="27">
        <f t="shared" si="2"/>
        <v>162</v>
      </c>
    </row>
    <row r="76" customHeight="1" spans="1:9">
      <c r="A76" s="47">
        <v>45905</v>
      </c>
      <c r="B76" s="54">
        <v>45920</v>
      </c>
      <c r="C76" s="49">
        <v>89773</v>
      </c>
      <c r="D76" s="23" t="s">
        <v>59</v>
      </c>
      <c r="E76" s="24" t="s">
        <v>60</v>
      </c>
      <c r="F76" s="24" t="s">
        <v>12</v>
      </c>
      <c r="G76" s="25">
        <v>2000</v>
      </c>
      <c r="H76" s="26">
        <v>0.05</v>
      </c>
      <c r="I76" s="27">
        <f t="shared" si="2"/>
        <v>100</v>
      </c>
    </row>
    <row r="77" customHeight="1" spans="1:9">
      <c r="A77" s="47"/>
      <c r="B77" s="54"/>
      <c r="C77" s="51"/>
      <c r="D77" s="30"/>
      <c r="E77" s="24"/>
      <c r="F77" s="25" t="s">
        <v>13</v>
      </c>
      <c r="G77" s="25">
        <v>2000</v>
      </c>
      <c r="H77" s="31"/>
      <c r="I77" s="27">
        <f t="shared" si="2"/>
        <v>0</v>
      </c>
    </row>
    <row r="78" customHeight="1" spans="1:9">
      <c r="A78" s="47"/>
      <c r="B78" s="53">
        <v>45920</v>
      </c>
      <c r="C78" s="51"/>
      <c r="D78" s="30"/>
      <c r="E78" s="24"/>
      <c r="F78" s="25" t="s">
        <v>15</v>
      </c>
      <c r="G78" s="25">
        <v>8000</v>
      </c>
      <c r="H78" s="33">
        <v>0.0072</v>
      </c>
      <c r="I78" s="27">
        <f t="shared" si="2"/>
        <v>57.6</v>
      </c>
    </row>
    <row r="79" customHeight="1" spans="1:9">
      <c r="A79" s="47"/>
      <c r="B79" s="50">
        <v>45915</v>
      </c>
      <c r="C79" s="51"/>
      <c r="D79" s="30"/>
      <c r="E79" s="24"/>
      <c r="F79" s="25" t="s">
        <v>21</v>
      </c>
      <c r="G79" s="25">
        <v>2080</v>
      </c>
      <c r="H79" s="36">
        <v>0.1</v>
      </c>
      <c r="I79" s="27">
        <f t="shared" si="2"/>
        <v>208</v>
      </c>
    </row>
    <row r="80" customHeight="1" spans="1:9">
      <c r="A80" s="47"/>
      <c r="B80" s="52"/>
      <c r="C80" s="51"/>
      <c r="D80" s="30"/>
      <c r="E80" s="24"/>
      <c r="F80" s="24" t="s">
        <v>22</v>
      </c>
      <c r="G80" s="25">
        <v>2000</v>
      </c>
      <c r="H80" s="36">
        <v>0.027</v>
      </c>
      <c r="I80" s="27">
        <f t="shared" si="2"/>
        <v>54</v>
      </c>
    </row>
    <row r="81" customHeight="1" spans="1:9">
      <c r="A81" s="47">
        <v>45905</v>
      </c>
      <c r="B81" s="54">
        <v>45911</v>
      </c>
      <c r="C81" s="49" t="s">
        <v>61</v>
      </c>
      <c r="D81" s="23" t="s">
        <v>62</v>
      </c>
      <c r="E81" s="24" t="s">
        <v>63</v>
      </c>
      <c r="F81" s="24" t="s">
        <v>12</v>
      </c>
      <c r="G81" s="25">
        <v>16140</v>
      </c>
      <c r="H81" s="26">
        <v>0.05</v>
      </c>
      <c r="I81" s="27">
        <f t="shared" si="2"/>
        <v>807</v>
      </c>
    </row>
    <row r="82" customHeight="1" spans="1:9">
      <c r="A82" s="47"/>
      <c r="B82" s="54"/>
      <c r="C82" s="51"/>
      <c r="D82" s="30"/>
      <c r="E82" s="24"/>
      <c r="F82" s="25" t="s">
        <v>13</v>
      </c>
      <c r="G82" s="25">
        <v>16140</v>
      </c>
      <c r="H82" s="31"/>
      <c r="I82" s="27">
        <f t="shared" si="2"/>
        <v>0</v>
      </c>
    </row>
    <row r="83" customHeight="1" spans="1:9">
      <c r="A83" s="47"/>
      <c r="B83" s="53">
        <v>45911</v>
      </c>
      <c r="C83" s="51"/>
      <c r="D83" s="30"/>
      <c r="E83" s="24"/>
      <c r="F83" s="25" t="s">
        <v>15</v>
      </c>
      <c r="G83" s="25">
        <v>64560</v>
      </c>
      <c r="H83" s="33">
        <v>0.0072</v>
      </c>
      <c r="I83" s="27">
        <f t="shared" si="2"/>
        <v>464.832</v>
      </c>
    </row>
    <row r="84" customHeight="1" spans="1:9">
      <c r="A84" s="47"/>
      <c r="B84" s="50">
        <v>45910</v>
      </c>
      <c r="C84" s="51"/>
      <c r="D84" s="30"/>
      <c r="E84" s="24"/>
      <c r="F84" s="25" t="s">
        <v>21</v>
      </c>
      <c r="G84" s="39">
        <v>16785.6</v>
      </c>
      <c r="H84" s="36">
        <v>0.1</v>
      </c>
      <c r="I84" s="27">
        <f t="shared" si="2"/>
        <v>1678.56</v>
      </c>
    </row>
    <row r="85" customHeight="1" spans="1:9">
      <c r="A85" s="47"/>
      <c r="B85" s="52"/>
      <c r="C85" s="51"/>
      <c r="D85" s="30"/>
      <c r="E85" s="24"/>
      <c r="F85" s="24" t="s">
        <v>22</v>
      </c>
      <c r="G85" s="25">
        <v>16140</v>
      </c>
      <c r="H85" s="36">
        <v>0.027</v>
      </c>
      <c r="I85" s="27">
        <f t="shared" si="2"/>
        <v>435.78</v>
      </c>
    </row>
    <row r="86" customHeight="1" spans="1:9">
      <c r="A86" s="47">
        <v>45905</v>
      </c>
      <c r="B86" s="54">
        <v>45912</v>
      </c>
      <c r="C86" s="49">
        <v>89586</v>
      </c>
      <c r="D86" s="23" t="s">
        <v>64</v>
      </c>
      <c r="E86" s="24" t="s">
        <v>65</v>
      </c>
      <c r="F86" s="24" t="s">
        <v>12</v>
      </c>
      <c r="G86" s="25">
        <v>7372</v>
      </c>
      <c r="H86" s="26">
        <v>0.05</v>
      </c>
      <c r="I86" s="27">
        <f t="shared" si="2"/>
        <v>368.6</v>
      </c>
    </row>
    <row r="87" customHeight="1" spans="1:9">
      <c r="A87" s="47"/>
      <c r="B87" s="54"/>
      <c r="C87" s="51"/>
      <c r="D87" s="30"/>
      <c r="E87" s="24"/>
      <c r="F87" s="25" t="s">
        <v>13</v>
      </c>
      <c r="G87" s="25">
        <v>7372</v>
      </c>
      <c r="H87" s="31"/>
      <c r="I87" s="27">
        <f t="shared" si="2"/>
        <v>0</v>
      </c>
    </row>
    <row r="88" customHeight="1" spans="1:9">
      <c r="A88" s="47"/>
      <c r="B88" s="48">
        <v>45910</v>
      </c>
      <c r="C88" s="51"/>
      <c r="D88" s="30"/>
      <c r="E88" s="24"/>
      <c r="F88" s="25" t="s">
        <v>15</v>
      </c>
      <c r="G88" s="25">
        <v>29488</v>
      </c>
      <c r="H88" s="33">
        <v>0.0072</v>
      </c>
      <c r="I88" s="27">
        <f t="shared" si="2"/>
        <v>212.3136</v>
      </c>
    </row>
    <row r="89" customHeight="1" spans="1:9">
      <c r="A89" s="47"/>
      <c r="B89" s="50"/>
      <c r="C89" s="51"/>
      <c r="D89" s="30"/>
      <c r="E89" s="24"/>
      <c r="F89" s="25" t="s">
        <v>21</v>
      </c>
      <c r="G89" s="39">
        <v>7666.88</v>
      </c>
      <c r="H89" s="36">
        <v>0.1</v>
      </c>
      <c r="I89" s="27">
        <f t="shared" si="2"/>
        <v>766.688</v>
      </c>
    </row>
    <row r="90" customHeight="1" spans="1:9">
      <c r="A90" s="47"/>
      <c r="B90" s="52"/>
      <c r="C90" s="51"/>
      <c r="D90" s="30"/>
      <c r="E90" s="24"/>
      <c r="F90" s="24" t="s">
        <v>22</v>
      </c>
      <c r="G90" s="25">
        <v>7372</v>
      </c>
      <c r="H90" s="36">
        <v>0.027</v>
      </c>
      <c r="I90" s="27">
        <f t="shared" si="2"/>
        <v>199.044</v>
      </c>
    </row>
    <row r="91" customHeight="1" spans="1:9">
      <c r="A91" s="20">
        <v>45909</v>
      </c>
      <c r="B91" s="21">
        <v>45912</v>
      </c>
      <c r="C91" s="22" t="s">
        <v>66</v>
      </c>
      <c r="D91" s="23" t="s">
        <v>67</v>
      </c>
      <c r="E91" s="24" t="s">
        <v>68</v>
      </c>
      <c r="F91" s="24" t="s">
        <v>12</v>
      </c>
      <c r="G91" s="25">
        <v>12628</v>
      </c>
      <c r="H91" s="26">
        <v>0.05</v>
      </c>
      <c r="I91" s="27">
        <f t="shared" si="2"/>
        <v>631.4</v>
      </c>
    </row>
    <row r="92" customHeight="1" spans="1:9">
      <c r="A92" s="20"/>
      <c r="B92" s="28"/>
      <c r="C92" s="29"/>
      <c r="D92" s="30"/>
      <c r="E92" s="24"/>
      <c r="F92" s="25" t="s">
        <v>13</v>
      </c>
      <c r="G92" s="25">
        <v>12628</v>
      </c>
      <c r="H92" s="31"/>
      <c r="I92" s="27">
        <f t="shared" si="2"/>
        <v>0</v>
      </c>
    </row>
    <row r="93" customHeight="1" spans="1:9">
      <c r="A93" s="20"/>
      <c r="B93" s="32"/>
      <c r="C93" s="29"/>
      <c r="D93" s="30"/>
      <c r="E93" s="24"/>
      <c r="F93" s="24" t="s">
        <v>26</v>
      </c>
      <c r="G93" s="25">
        <v>1314</v>
      </c>
      <c r="H93" s="31">
        <v>0.042</v>
      </c>
      <c r="I93" s="27">
        <f t="shared" si="2"/>
        <v>55.188</v>
      </c>
    </row>
    <row r="94" customHeight="1" spans="1:9">
      <c r="A94" s="20"/>
      <c r="B94" s="34">
        <v>45917</v>
      </c>
      <c r="C94" s="29"/>
      <c r="D94" s="30"/>
      <c r="E94" s="24"/>
      <c r="F94" s="25" t="s">
        <v>15</v>
      </c>
      <c r="G94" s="25">
        <v>50512</v>
      </c>
      <c r="H94" s="33">
        <v>0.0072</v>
      </c>
      <c r="I94" s="27">
        <f t="shared" si="2"/>
        <v>363.6864</v>
      </c>
    </row>
    <row r="95" customHeight="1" spans="1:9">
      <c r="A95" s="20"/>
      <c r="B95" s="35">
        <v>45911</v>
      </c>
      <c r="C95" s="29"/>
      <c r="D95" s="30"/>
      <c r="E95" s="24"/>
      <c r="F95" s="25" t="s">
        <v>21</v>
      </c>
      <c r="G95" s="39">
        <v>13133</v>
      </c>
      <c r="H95" s="36">
        <v>0.1</v>
      </c>
      <c r="I95" s="27">
        <f t="shared" si="2"/>
        <v>1313.3</v>
      </c>
    </row>
    <row r="96" customHeight="1" spans="1:9">
      <c r="A96" s="20"/>
      <c r="B96" s="38">
        <v>45912</v>
      </c>
      <c r="C96" s="29"/>
      <c r="D96" s="30"/>
      <c r="E96" s="24"/>
      <c r="F96" s="24" t="s">
        <v>22</v>
      </c>
      <c r="G96" s="25">
        <v>12628</v>
      </c>
      <c r="H96" s="36">
        <v>0.027</v>
      </c>
      <c r="I96" s="27">
        <f t="shared" si="2"/>
        <v>340.956</v>
      </c>
    </row>
    <row r="97" customHeight="1" spans="1:9">
      <c r="A97" s="20">
        <v>45909</v>
      </c>
      <c r="B97" s="21">
        <v>45920</v>
      </c>
      <c r="C97" s="22">
        <v>89623</v>
      </c>
      <c r="D97" s="23" t="s">
        <v>69</v>
      </c>
      <c r="E97" s="24" t="s">
        <v>70</v>
      </c>
      <c r="F97" s="24" t="s">
        <v>12</v>
      </c>
      <c r="G97" s="25">
        <v>2860</v>
      </c>
      <c r="H97" s="26">
        <v>0.05</v>
      </c>
      <c r="I97" s="27">
        <f t="shared" si="2"/>
        <v>143</v>
      </c>
    </row>
    <row r="98" customHeight="1" spans="1:9">
      <c r="A98" s="20"/>
      <c r="B98" s="28"/>
      <c r="C98" s="29"/>
      <c r="D98" s="30"/>
      <c r="E98" s="24"/>
      <c r="F98" s="25" t="s">
        <v>13</v>
      </c>
      <c r="G98" s="25">
        <v>2860</v>
      </c>
      <c r="H98" s="31"/>
      <c r="I98" s="27">
        <f t="shared" si="2"/>
        <v>0</v>
      </c>
    </row>
    <row r="99" customHeight="1" spans="1:9">
      <c r="A99" s="20"/>
      <c r="B99" s="32"/>
      <c r="C99" s="29"/>
      <c r="D99" s="30"/>
      <c r="E99" s="24"/>
      <c r="F99" s="24" t="s">
        <v>26</v>
      </c>
      <c r="G99" s="25">
        <v>715</v>
      </c>
      <c r="H99" s="31">
        <v>0.042</v>
      </c>
      <c r="I99" s="27">
        <f t="shared" si="2"/>
        <v>30.03</v>
      </c>
    </row>
    <row r="100" customHeight="1" spans="1:9">
      <c r="A100" s="20"/>
      <c r="B100" s="34">
        <v>45913</v>
      </c>
      <c r="C100" s="29"/>
      <c r="D100" s="30"/>
      <c r="E100" s="24"/>
      <c r="F100" s="25" t="s">
        <v>15</v>
      </c>
      <c r="G100" s="25">
        <v>11440</v>
      </c>
      <c r="H100" s="33">
        <v>0.0072</v>
      </c>
      <c r="I100" s="27">
        <f t="shared" si="2"/>
        <v>82.368</v>
      </c>
    </row>
    <row r="101" customHeight="1" spans="1:9">
      <c r="A101" s="20"/>
      <c r="B101" s="28">
        <v>45912</v>
      </c>
      <c r="C101" s="29"/>
      <c r="D101" s="30"/>
      <c r="E101" s="24"/>
      <c r="F101" s="25" t="s">
        <v>21</v>
      </c>
      <c r="G101" s="25">
        <v>3003</v>
      </c>
      <c r="H101" s="36">
        <v>0.1</v>
      </c>
      <c r="I101" s="27">
        <f t="shared" si="2"/>
        <v>300.3</v>
      </c>
    </row>
    <row r="102" customHeight="1" spans="1:9">
      <c r="A102" s="20"/>
      <c r="B102" s="32"/>
      <c r="C102" s="29"/>
      <c r="D102" s="30"/>
      <c r="E102" s="24"/>
      <c r="F102" s="24" t="s">
        <v>22</v>
      </c>
      <c r="G102" s="25">
        <v>2860</v>
      </c>
      <c r="H102" s="36">
        <v>0.027</v>
      </c>
      <c r="I102" s="27">
        <f t="shared" si="2"/>
        <v>77.22</v>
      </c>
    </row>
    <row r="103" customHeight="1" spans="1:9">
      <c r="A103" s="47">
        <v>45911</v>
      </c>
      <c r="B103" s="48">
        <v>45915</v>
      </c>
      <c r="C103" s="55" t="s">
        <v>71</v>
      </c>
      <c r="D103" s="23" t="s">
        <v>72</v>
      </c>
      <c r="E103" s="24" t="s">
        <v>73</v>
      </c>
      <c r="F103" s="24" t="s">
        <v>74</v>
      </c>
      <c r="G103" s="25">
        <v>350</v>
      </c>
      <c r="H103" s="26">
        <v>0.05</v>
      </c>
      <c r="I103" s="27">
        <f t="shared" si="2"/>
        <v>17.5</v>
      </c>
    </row>
    <row r="104" customHeight="1" spans="1:9">
      <c r="A104" s="47"/>
      <c r="B104" s="50"/>
      <c r="C104" s="55"/>
      <c r="D104" s="23"/>
      <c r="E104" s="24"/>
      <c r="F104" s="25" t="s">
        <v>13</v>
      </c>
      <c r="G104" s="25">
        <v>350</v>
      </c>
      <c r="H104" s="31"/>
      <c r="I104" s="27">
        <f t="shared" si="2"/>
        <v>0</v>
      </c>
    </row>
    <row r="105" customHeight="1" spans="1:9">
      <c r="A105" s="47"/>
      <c r="B105" s="48">
        <v>45913</v>
      </c>
      <c r="C105" s="55"/>
      <c r="D105" s="23"/>
      <c r="E105" s="24"/>
      <c r="F105" s="25" t="s">
        <v>15</v>
      </c>
      <c r="G105" s="25">
        <v>18040</v>
      </c>
      <c r="H105" s="33">
        <v>0.0072</v>
      </c>
      <c r="I105" s="27">
        <f t="shared" si="2"/>
        <v>129.888</v>
      </c>
    </row>
    <row r="106" customHeight="1" spans="1:9">
      <c r="A106" s="47"/>
      <c r="B106" s="54">
        <v>45912</v>
      </c>
      <c r="C106" s="55"/>
      <c r="D106" s="30"/>
      <c r="E106" s="24"/>
      <c r="F106" s="25" t="s">
        <v>21</v>
      </c>
      <c r="G106" s="39">
        <v>5200</v>
      </c>
      <c r="H106" s="36">
        <v>0.1</v>
      </c>
      <c r="I106" s="27">
        <f t="shared" si="2"/>
        <v>520</v>
      </c>
    </row>
    <row r="107" customHeight="1" spans="1:9">
      <c r="A107" s="47"/>
      <c r="B107" s="54"/>
      <c r="C107" s="55"/>
      <c r="D107" s="30"/>
      <c r="E107" s="24"/>
      <c r="F107" s="24" t="s">
        <v>22</v>
      </c>
      <c r="G107" s="25">
        <v>2100</v>
      </c>
      <c r="H107" s="36">
        <v>0.027</v>
      </c>
      <c r="I107" s="27">
        <f t="shared" si="2"/>
        <v>56.7</v>
      </c>
    </row>
    <row r="108" customHeight="1" spans="1:9">
      <c r="I108" s="56">
        <f>SUM(I3:I107)</f>
        <v>45787.714</v>
      </c>
    </row>
  </sheetData>
  <autoFilter xmlns:etc="http://www.wps.cn/officeDocument/2017/etCustomData" ref="B1:I108" etc:filterBottomFollowUsedRange="0">
    <extLst/>
  </autoFilter>
  <mergeCells count="129">
    <mergeCell ref="A1:I1"/>
    <mergeCell ref="A3:A8"/>
    <mergeCell ref="A9:A13"/>
    <mergeCell ref="A14:A19"/>
    <mergeCell ref="A20:A24"/>
    <mergeCell ref="A25:A30"/>
    <mergeCell ref="A31:A36"/>
    <mergeCell ref="A37:A41"/>
    <mergeCell ref="A42:A46"/>
    <mergeCell ref="A47:A52"/>
    <mergeCell ref="A53:A58"/>
    <mergeCell ref="A60:A64"/>
    <mergeCell ref="A65:A70"/>
    <mergeCell ref="A71:A75"/>
    <mergeCell ref="A76:A80"/>
    <mergeCell ref="A81:A85"/>
    <mergeCell ref="A86:A90"/>
    <mergeCell ref="A91:A96"/>
    <mergeCell ref="A97:A102"/>
    <mergeCell ref="A103:A107"/>
    <mergeCell ref="B3:B5"/>
    <mergeCell ref="B9:B10"/>
    <mergeCell ref="B14:B16"/>
    <mergeCell ref="B20:B21"/>
    <mergeCell ref="B23:B24"/>
    <mergeCell ref="B25:B27"/>
    <mergeCell ref="B29:B30"/>
    <mergeCell ref="B31:B33"/>
    <mergeCell ref="B35:B36"/>
    <mergeCell ref="B37:B38"/>
    <mergeCell ref="B40:B41"/>
    <mergeCell ref="B42:B44"/>
    <mergeCell ref="B45:B46"/>
    <mergeCell ref="B47:B49"/>
    <mergeCell ref="B50:B51"/>
    <mergeCell ref="B53:B55"/>
    <mergeCell ref="B56:B57"/>
    <mergeCell ref="B60:B61"/>
    <mergeCell ref="B65:B67"/>
    <mergeCell ref="B69:B70"/>
    <mergeCell ref="B71:B72"/>
    <mergeCell ref="B74:B75"/>
    <mergeCell ref="B76:B77"/>
    <mergeCell ref="B79:B80"/>
    <mergeCell ref="B81:B82"/>
    <mergeCell ref="B84:B85"/>
    <mergeCell ref="B86:B87"/>
    <mergeCell ref="B88:B90"/>
    <mergeCell ref="B91:B93"/>
    <mergeCell ref="B97:B99"/>
    <mergeCell ref="B101:B102"/>
    <mergeCell ref="B103:B104"/>
    <mergeCell ref="B106:B107"/>
    <mergeCell ref="C3:C8"/>
    <mergeCell ref="C9:C13"/>
    <mergeCell ref="C14:C19"/>
    <mergeCell ref="C20:C24"/>
    <mergeCell ref="C25:C30"/>
    <mergeCell ref="C31:C36"/>
    <mergeCell ref="C37:C41"/>
    <mergeCell ref="C42:C46"/>
    <mergeCell ref="C47:C52"/>
    <mergeCell ref="C53:C58"/>
    <mergeCell ref="C60:C64"/>
    <mergeCell ref="C65:C70"/>
    <mergeCell ref="C71:C75"/>
    <mergeCell ref="C76:C80"/>
    <mergeCell ref="C81:C85"/>
    <mergeCell ref="C86:C90"/>
    <mergeCell ref="C91:C96"/>
    <mergeCell ref="C97:C102"/>
    <mergeCell ref="C103:C107"/>
    <mergeCell ref="D3:D8"/>
    <mergeCell ref="D9:D13"/>
    <mergeCell ref="D14:D19"/>
    <mergeCell ref="D20:D24"/>
    <mergeCell ref="D25:D30"/>
    <mergeCell ref="D31:D36"/>
    <mergeCell ref="D37:D41"/>
    <mergeCell ref="D42:D46"/>
    <mergeCell ref="D47:D52"/>
    <mergeCell ref="D53:D58"/>
    <mergeCell ref="D60:D64"/>
    <mergeCell ref="D65:D70"/>
    <mergeCell ref="D71:D75"/>
    <mergeCell ref="D76:D80"/>
    <mergeCell ref="D81:D85"/>
    <mergeCell ref="D86:D90"/>
    <mergeCell ref="D91:D96"/>
    <mergeCell ref="D97:D102"/>
    <mergeCell ref="D103:D107"/>
    <mergeCell ref="E3:E8"/>
    <mergeCell ref="E9:E13"/>
    <mergeCell ref="E14:E19"/>
    <mergeCell ref="E20:E24"/>
    <mergeCell ref="E25:E30"/>
    <mergeCell ref="E31:E36"/>
    <mergeCell ref="E37:E41"/>
    <mergeCell ref="E42:E46"/>
    <mergeCell ref="E47:E52"/>
    <mergeCell ref="E53:E58"/>
    <mergeCell ref="E60:E64"/>
    <mergeCell ref="E65:E70"/>
    <mergeCell ref="E71:E75"/>
    <mergeCell ref="E76:E80"/>
    <mergeCell ref="E81:E85"/>
    <mergeCell ref="E86:E90"/>
    <mergeCell ref="E91:E96"/>
    <mergeCell ref="E97:E102"/>
    <mergeCell ref="E103:E107"/>
    <mergeCell ref="H3:H4"/>
    <mergeCell ref="H9:H10"/>
    <mergeCell ref="H14:H15"/>
    <mergeCell ref="H20:H21"/>
    <mergeCell ref="H25:H26"/>
    <mergeCell ref="H31:H32"/>
    <mergeCell ref="H37:H38"/>
    <mergeCell ref="H42:H43"/>
    <mergeCell ref="H47:H48"/>
    <mergeCell ref="H53:H54"/>
    <mergeCell ref="H60:H61"/>
    <mergeCell ref="H65:H66"/>
    <mergeCell ref="H71:H72"/>
    <mergeCell ref="H76:H77"/>
    <mergeCell ref="H81:H82"/>
    <mergeCell ref="H86:H87"/>
    <mergeCell ref="H91:H92"/>
    <mergeCell ref="H97:H98"/>
    <mergeCell ref="H103:H10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pane ySplit="2" topLeftCell="A3" activePane="bottomLeft" state="frozen"/>
      <selection/>
      <selection pane="bottomLeft" activeCell="F13" sqref="F13"/>
    </sheetView>
  </sheetViews>
  <sheetFormatPr defaultColWidth="8.72727272727273" defaultRowHeight="15" customHeight="1" outlineLevelRow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75</v>
      </c>
    </row>
  </sheetData>
  <autoFilter xmlns:etc="http://www.wps.cn/officeDocument/2017/etCustomData" ref="B1:I2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国外做货-美金</vt:lpstr>
      <vt:lpstr>国内做货-人民币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