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<sst xmlns="http://schemas.openxmlformats.org/spreadsheetml/2006/main" count="95" uniqueCount="65">
  <si>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天津文嘉对账单-Recall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</si>
  <si>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</si>
  <si>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</si>
  <si>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</si>
  <si>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</si>
  <si>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</si>
  <si>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</si>
  <si>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</si>
  <si>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</si>
  <si>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</si>
  <si>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</si>
  <si>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</si>
  <si>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</si>
  <si>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</si>
  <si>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</si>
  <si>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天津文嘉服装有限公司</t>
  </si>
  <si>
    <t>王超</t>
  </si>
  <si>
    <t>S25120319</t>
  </si>
  <si>
    <t>RTJWJZH012
发货请单请写分码明细，抽样按照款号尺寸分装好</t>
  </si>
  <si>
    <t>1166/120/712/01</t>
  </si>
  <si>
    <t>女上</t>
  </si>
  <si>
    <t>芯片洗标缎带25*60mm ZHRFCL25001</t>
  </si>
  <si>
    <t>1166/120/712/02</t>
  </si>
  <si>
    <t>1166/120/712/03</t>
  </si>
  <si>
    <t>1166/120/712/04</t>
  </si>
  <si>
    <t>1164/538/802/05</t>
  </si>
  <si>
    <t>1164/538/802/07</t>
  </si>
  <si>
    <t>1166/720/712/01</t>
  </si>
  <si>
    <t>女下</t>
  </si>
  <si>
    <t>1166/720/712/02</t>
  </si>
  <si>
    <t>1166/720/712/03</t>
  </si>
  <si>
    <t>1166/720/712/04</t>
  </si>
  <si>
    <t>1163/538/407/01</t>
  </si>
  <si>
    <t>1163/538/407/02</t>
  </si>
  <si>
    <t>1163/538/407/03</t>
  </si>
  <si>
    <t>1163/538/407/04</t>
  </si>
  <si>
    <t>1163/538/712/01</t>
  </si>
  <si>
    <t>1163/538/712/02</t>
  </si>
  <si>
    <t>1163/538/712/03</t>
  </si>
  <si>
    <t>1163/538/712/04</t>
  </si>
  <si>
    <t>1161/538/407/05</t>
  </si>
  <si>
    <t>1161/538/407/07</t>
  </si>
  <si>
    <t>1161/538/712/05</t>
  </si>
  <si>
    <t>1161/538/712/07</t>
  </si>
  <si>
    <t>1162/538/800/05</t>
  </si>
  <si>
    <t>1162/538/800/07</t>
  </si>
  <si>
    <t>1162/538/802/05</t>
  </si>
  <si>
    <t>1162/538/802/07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</si>
  <si>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</si>
  <si>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</si>
  <si>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</si>
  <si>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</si>
  <si>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</si>
  <si>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</si>
  <si>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</si>
  <si>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</si>
  <si>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</si>
  <si>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</si>
  <si>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</si>
  <si>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天津文嘉</t>
  </si>
  <si>
    <t xml:space="preserve">天津文嘉服装有限公司
</t>
  </si>
  <si>
    <t>磁条标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</si>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</sst>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8</xdr:col>
      <xdr:colOff>153035</xdr:colOff>
      <xdr:row>79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121650"/>
          <a:ext cx="8159750" cy="726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pane ySplit="2" topLeftCell="A9" activePane="bottomLeft" state="frozen"/>
      <selection/>
      <selection pane="bottomLeft" activeCell="L31" sqref="L31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14.5" spans="1:14">
      <c r="A3" s="17" t="s">
        <v>15</v>
      </c>
      <c r="B3" s="18">
        <v>45995</v>
      </c>
      <c r="C3" s="17" t="s">
        <v>16</v>
      </c>
      <c r="D3" s="17" t="s">
        <v>17</v>
      </c>
      <c r="E3" s="19">
        <v>19478</v>
      </c>
      <c r="F3" s="17" t="s">
        <v>18</v>
      </c>
      <c r="G3" s="20" t="s">
        <v>19</v>
      </c>
      <c r="H3" s="19" t="s">
        <v>20</v>
      </c>
      <c r="I3" s="20" t="s">
        <v>21</v>
      </c>
      <c r="J3" s="21">
        <v>630</v>
      </c>
      <c r="K3" s="22">
        <v>0.55</v>
      </c>
      <c r="L3" s="22">
        <f t="shared" ref="L3:L28" si="0">J3*K3</f>
        <v>346.5</v>
      </c>
      <c r="M3" s="23"/>
      <c r="N3" s="24"/>
    </row>
    <row r="4" customFormat="1" ht="14.5" spans="1:14">
      <c r="A4" s="25"/>
      <c r="B4" s="25"/>
      <c r="C4" s="25"/>
      <c r="D4" s="25"/>
      <c r="E4" s="25"/>
      <c r="F4" s="25"/>
      <c r="G4" s="20" t="s">
        <v>22</v>
      </c>
      <c r="H4" s="25"/>
      <c r="I4" s="20" t="s">
        <v>21</v>
      </c>
      <c r="J4" s="21">
        <v>1400</v>
      </c>
      <c r="K4" s="22">
        <v>0.55</v>
      </c>
      <c r="L4" s="22">
        <f t="shared" si="0"/>
        <v>770</v>
      </c>
      <c r="M4" s="23"/>
      <c r="N4" s="24"/>
    </row>
    <row r="5" customFormat="1" ht="14.5" spans="1:14">
      <c r="A5" s="25"/>
      <c r="B5" s="25"/>
      <c r="C5" s="25"/>
      <c r="D5" s="25"/>
      <c r="E5" s="25"/>
      <c r="F5" s="25"/>
      <c r="G5" s="20" t="s">
        <v>23</v>
      </c>
      <c r="H5" s="25"/>
      <c r="I5" s="20" t="s">
        <v>21</v>
      </c>
      <c r="J5" s="21">
        <v>960</v>
      </c>
      <c r="K5" s="22">
        <v>0.55</v>
      </c>
      <c r="L5" s="22">
        <f t="shared" si="0"/>
        <v>528</v>
      </c>
      <c r="M5" s="23"/>
      <c r="N5" s="24"/>
    </row>
    <row r="6" customFormat="1" ht="14.5" spans="1:14">
      <c r="A6" s="25"/>
      <c r="B6" s="25"/>
      <c r="C6" s="25"/>
      <c r="D6" s="25"/>
      <c r="E6" s="26"/>
      <c r="F6" s="25"/>
      <c r="G6" s="20" t="s">
        <v>24</v>
      </c>
      <c r="H6" s="26"/>
      <c r="I6" s="20" t="s">
        <v>21</v>
      </c>
      <c r="J6" s="21">
        <v>340</v>
      </c>
      <c r="K6" s="22">
        <v>0.55</v>
      </c>
      <c r="L6" s="22">
        <f t="shared" si="0"/>
        <v>187</v>
      </c>
      <c r="M6" s="23"/>
      <c r="N6" s="24"/>
    </row>
    <row r="7" customFormat="1" ht="14.5" spans="1:14">
      <c r="A7" s="25"/>
      <c r="B7" s="25"/>
      <c r="C7" s="25"/>
      <c r="D7" s="25"/>
      <c r="E7" s="19">
        <v>19497</v>
      </c>
      <c r="F7" s="25"/>
      <c r="G7" s="20" t="s">
        <v>25</v>
      </c>
      <c r="H7" s="19" t="s">
        <v>20</v>
      </c>
      <c r="I7" s="20" t="s">
        <v>21</v>
      </c>
      <c r="J7" s="21">
        <v>1640</v>
      </c>
      <c r="K7" s="22">
        <v>0.55</v>
      </c>
      <c r="L7" s="22">
        <f t="shared" si="0"/>
        <v>902</v>
      </c>
      <c r="M7" s="23"/>
      <c r="N7" s="24"/>
    </row>
    <row r="8" customFormat="1" ht="14.5" spans="1:14">
      <c r="A8" s="25"/>
      <c r="B8" s="25"/>
      <c r="C8" s="25"/>
      <c r="D8" s="25"/>
      <c r="E8" s="26"/>
      <c r="F8" s="25"/>
      <c r="G8" s="20" t="s">
        <v>26</v>
      </c>
      <c r="H8" s="26"/>
      <c r="I8" s="20" t="s">
        <v>21</v>
      </c>
      <c r="J8" s="21">
        <v>1095</v>
      </c>
      <c r="K8" s="22">
        <v>0.55</v>
      </c>
      <c r="L8" s="22">
        <f t="shared" si="0"/>
        <v>602.25</v>
      </c>
      <c r="M8" s="23"/>
      <c r="N8" s="24"/>
    </row>
    <row r="9" customFormat="1" ht="14.5" spans="1:14">
      <c r="A9" s="25"/>
      <c r="B9" s="25"/>
      <c r="C9" s="25"/>
      <c r="D9" s="25"/>
      <c r="E9" s="19">
        <v>19480</v>
      </c>
      <c r="F9" s="25"/>
      <c r="G9" s="20" t="s">
        <v>27</v>
      </c>
      <c r="H9" s="19" t="s">
        <v>28</v>
      </c>
      <c r="I9" s="20" t="s">
        <v>21</v>
      </c>
      <c r="J9" s="21">
        <v>827</v>
      </c>
      <c r="K9" s="22">
        <v>0.55</v>
      </c>
      <c r="L9" s="22">
        <f t="shared" si="0"/>
        <v>454.85</v>
      </c>
      <c r="M9" s="23"/>
      <c r="N9" s="24"/>
    </row>
    <row r="10" customFormat="1" ht="14.5" spans="1:14">
      <c r="A10" s="25"/>
      <c r="B10" s="25"/>
      <c r="C10" s="25"/>
      <c r="D10" s="25"/>
      <c r="E10" s="25"/>
      <c r="F10" s="25"/>
      <c r="G10" s="20" t="s">
        <v>29</v>
      </c>
      <c r="H10" s="25"/>
      <c r="I10" s="20" t="s">
        <v>21</v>
      </c>
      <c r="J10" s="21">
        <v>950</v>
      </c>
      <c r="K10" s="22">
        <v>0.55</v>
      </c>
      <c r="L10" s="22">
        <f t="shared" si="0"/>
        <v>522.5</v>
      </c>
      <c r="M10" s="23"/>
      <c r="N10" s="24"/>
    </row>
    <row r="11" customFormat="1" ht="14.5" spans="1:14">
      <c r="A11" s="25"/>
      <c r="B11" s="25"/>
      <c r="C11" s="25"/>
      <c r="D11" s="25"/>
      <c r="E11" s="25"/>
      <c r="F11" s="25"/>
      <c r="G11" s="20" t="s">
        <v>30</v>
      </c>
      <c r="H11" s="25"/>
      <c r="I11" s="20" t="s">
        <v>21</v>
      </c>
      <c r="J11" s="21">
        <v>944</v>
      </c>
      <c r="K11" s="22">
        <v>0.55</v>
      </c>
      <c r="L11" s="22">
        <f t="shared" si="0"/>
        <v>519.2</v>
      </c>
      <c r="M11" s="23"/>
      <c r="N11" s="24"/>
    </row>
    <row r="12" customFormat="1" ht="14.5" spans="1:14">
      <c r="A12" s="25"/>
      <c r="B12" s="25"/>
      <c r="C12" s="25"/>
      <c r="D12" s="25"/>
      <c r="E12" s="26"/>
      <c r="F12" s="25"/>
      <c r="G12" s="20" t="s">
        <v>31</v>
      </c>
      <c r="H12" s="26"/>
      <c r="I12" s="20" t="s">
        <v>21</v>
      </c>
      <c r="J12" s="21">
        <v>580</v>
      </c>
      <c r="K12" s="22">
        <v>0.55</v>
      </c>
      <c r="L12" s="22">
        <f t="shared" si="0"/>
        <v>319</v>
      </c>
      <c r="M12" s="23"/>
      <c r="N12" s="24"/>
    </row>
    <row r="13" customFormat="1" ht="14.5" spans="1:14">
      <c r="A13" s="25"/>
      <c r="B13" s="25"/>
      <c r="C13" s="25"/>
      <c r="D13" s="25"/>
      <c r="E13" s="19">
        <v>19504</v>
      </c>
      <c r="F13" s="25"/>
      <c r="G13" s="20" t="s">
        <v>32</v>
      </c>
      <c r="H13" s="19" t="s">
        <v>20</v>
      </c>
      <c r="I13" s="20" t="s">
        <v>21</v>
      </c>
      <c r="J13" s="21">
        <v>827</v>
      </c>
      <c r="K13" s="22">
        <v>0.55</v>
      </c>
      <c r="L13" s="22">
        <f t="shared" si="0"/>
        <v>454.85</v>
      </c>
      <c r="M13" s="23"/>
      <c r="N13" s="24"/>
    </row>
    <row r="14" customFormat="1" ht="14.5" spans="1:14">
      <c r="A14" s="25"/>
      <c r="B14" s="25"/>
      <c r="C14" s="25"/>
      <c r="D14" s="25"/>
      <c r="E14" s="25"/>
      <c r="F14" s="25"/>
      <c r="G14" s="20" t="s">
        <v>33</v>
      </c>
      <c r="H14" s="25"/>
      <c r="I14" s="20" t="s">
        <v>21</v>
      </c>
      <c r="J14" s="21">
        <v>907</v>
      </c>
      <c r="K14" s="22">
        <v>0.55</v>
      </c>
      <c r="L14" s="22">
        <f t="shared" si="0"/>
        <v>498.85</v>
      </c>
      <c r="M14" s="23"/>
      <c r="N14" s="24"/>
    </row>
    <row r="15" customFormat="1" ht="14.5" spans="1:14">
      <c r="A15" s="25"/>
      <c r="B15" s="25"/>
      <c r="C15" s="25"/>
      <c r="D15" s="25"/>
      <c r="E15" s="25"/>
      <c r="F15" s="25"/>
      <c r="G15" s="20" t="s">
        <v>34</v>
      </c>
      <c r="H15" s="25"/>
      <c r="I15" s="20" t="s">
        <v>21</v>
      </c>
      <c r="J15" s="21">
        <v>951</v>
      </c>
      <c r="K15" s="22">
        <v>0.55</v>
      </c>
      <c r="L15" s="22">
        <f t="shared" si="0"/>
        <v>523.05</v>
      </c>
      <c r="M15" s="23"/>
      <c r="N15" s="24"/>
    </row>
    <row r="16" customFormat="1" ht="14.5" spans="1:14">
      <c r="A16" s="25"/>
      <c r="B16" s="25"/>
      <c r="C16" s="25"/>
      <c r="D16" s="25"/>
      <c r="E16" s="25"/>
      <c r="F16" s="25"/>
      <c r="G16" s="20" t="s">
        <v>35</v>
      </c>
      <c r="H16" s="25"/>
      <c r="I16" s="20" t="s">
        <v>21</v>
      </c>
      <c r="J16" s="21">
        <v>613</v>
      </c>
      <c r="K16" s="22">
        <v>0.55</v>
      </c>
      <c r="L16" s="22">
        <f t="shared" si="0"/>
        <v>337.15</v>
      </c>
      <c r="M16" s="23"/>
      <c r="N16" s="24"/>
    </row>
    <row r="17" customFormat="1" ht="14.5" spans="1:14">
      <c r="A17" s="25"/>
      <c r="B17" s="25"/>
      <c r="C17" s="25"/>
      <c r="D17" s="25"/>
      <c r="E17" s="25"/>
      <c r="F17" s="25"/>
      <c r="G17" s="20" t="s">
        <v>36</v>
      </c>
      <c r="H17" s="25"/>
      <c r="I17" s="20" t="s">
        <v>21</v>
      </c>
      <c r="J17" s="21">
        <v>827</v>
      </c>
      <c r="K17" s="22">
        <v>0.55</v>
      </c>
      <c r="L17" s="22">
        <f t="shared" si="0"/>
        <v>454.85</v>
      </c>
      <c r="M17" s="23"/>
      <c r="N17" s="24"/>
    </row>
    <row r="18" customFormat="1" ht="14.5" spans="1:14">
      <c r="A18" s="25"/>
      <c r="B18" s="25"/>
      <c r="C18" s="25"/>
      <c r="D18" s="25"/>
      <c r="E18" s="25"/>
      <c r="F18" s="25"/>
      <c r="G18" s="20" t="s">
        <v>37</v>
      </c>
      <c r="H18" s="25"/>
      <c r="I18" s="20" t="s">
        <v>21</v>
      </c>
      <c r="J18" s="21">
        <v>907</v>
      </c>
      <c r="K18" s="22">
        <v>0.55</v>
      </c>
      <c r="L18" s="22">
        <f t="shared" si="0"/>
        <v>498.85</v>
      </c>
      <c r="M18" s="23"/>
      <c r="N18" s="24"/>
    </row>
    <row r="19" customFormat="1" ht="14.5" spans="1:14">
      <c r="A19" s="25"/>
      <c r="B19" s="25"/>
      <c r="C19" s="25"/>
      <c r="D19" s="25"/>
      <c r="E19" s="25"/>
      <c r="F19" s="25"/>
      <c r="G19" s="20" t="s">
        <v>38</v>
      </c>
      <c r="H19" s="25"/>
      <c r="I19" s="20" t="s">
        <v>21</v>
      </c>
      <c r="J19" s="21">
        <v>951</v>
      </c>
      <c r="K19" s="22">
        <v>0.55</v>
      </c>
      <c r="L19" s="22">
        <f t="shared" si="0"/>
        <v>523.05</v>
      </c>
      <c r="M19" s="23"/>
      <c r="N19" s="24"/>
    </row>
    <row r="20" customFormat="1" ht="14.5" spans="1:14">
      <c r="A20" s="25"/>
      <c r="B20" s="25"/>
      <c r="C20" s="25"/>
      <c r="D20" s="25"/>
      <c r="E20" s="26"/>
      <c r="F20" s="25"/>
      <c r="G20" s="20" t="s">
        <v>39</v>
      </c>
      <c r="H20" s="26"/>
      <c r="I20" s="20" t="s">
        <v>21</v>
      </c>
      <c r="J20" s="21">
        <v>613</v>
      </c>
      <c r="K20" s="22">
        <v>0.55</v>
      </c>
      <c r="L20" s="22">
        <f t="shared" si="0"/>
        <v>337.15</v>
      </c>
      <c r="M20" s="23"/>
      <c r="N20" s="24"/>
    </row>
    <row r="21" customFormat="1" ht="14.5" spans="1:14">
      <c r="A21" s="25"/>
      <c r="B21" s="25"/>
      <c r="C21" s="25"/>
      <c r="D21" s="25"/>
      <c r="E21" s="19">
        <v>19519</v>
      </c>
      <c r="F21" s="25"/>
      <c r="G21" s="20" t="s">
        <v>40</v>
      </c>
      <c r="H21" s="19" t="s">
        <v>28</v>
      </c>
      <c r="I21" s="20" t="s">
        <v>21</v>
      </c>
      <c r="J21" s="21">
        <v>3260</v>
      </c>
      <c r="K21" s="22">
        <v>0.55</v>
      </c>
      <c r="L21" s="22">
        <f t="shared" si="0"/>
        <v>1793</v>
      </c>
      <c r="M21" s="23"/>
      <c r="N21" s="24"/>
    </row>
    <row r="22" customFormat="1" ht="14.5" spans="1:14">
      <c r="A22" s="25"/>
      <c r="B22" s="25"/>
      <c r="C22" s="25"/>
      <c r="D22" s="25"/>
      <c r="E22" s="25"/>
      <c r="F22" s="25"/>
      <c r="G22" s="20" t="s">
        <v>41</v>
      </c>
      <c r="H22" s="25"/>
      <c r="I22" s="20" t="s">
        <v>21</v>
      </c>
      <c r="J22" s="21">
        <v>2176</v>
      </c>
      <c r="K22" s="22">
        <v>0.55</v>
      </c>
      <c r="L22" s="22">
        <f t="shared" si="0"/>
        <v>1196.8</v>
      </c>
      <c r="M22" s="23"/>
      <c r="N22" s="24"/>
    </row>
    <row r="23" customFormat="1" ht="14.5" spans="1:14">
      <c r="A23" s="25"/>
      <c r="B23" s="25"/>
      <c r="C23" s="25"/>
      <c r="D23" s="25"/>
      <c r="E23" s="25"/>
      <c r="F23" s="25"/>
      <c r="G23" s="20" t="s">
        <v>42</v>
      </c>
      <c r="H23" s="25"/>
      <c r="I23" s="20" t="s">
        <v>21</v>
      </c>
      <c r="J23" s="21">
        <v>3260</v>
      </c>
      <c r="K23" s="22">
        <v>0.55</v>
      </c>
      <c r="L23" s="22">
        <f t="shared" si="0"/>
        <v>1793</v>
      </c>
      <c r="M23" s="23"/>
      <c r="N23" s="24"/>
    </row>
    <row r="24" customFormat="1" ht="14.5" spans="1:14">
      <c r="A24" s="25"/>
      <c r="B24" s="25"/>
      <c r="C24" s="25"/>
      <c r="D24" s="25"/>
      <c r="E24" s="26"/>
      <c r="F24" s="25"/>
      <c r="G24" s="20" t="s">
        <v>43</v>
      </c>
      <c r="H24" s="26"/>
      <c r="I24" s="20" t="s">
        <v>21</v>
      </c>
      <c r="J24" s="21">
        <v>2176</v>
      </c>
      <c r="K24" s="22">
        <v>0.55</v>
      </c>
      <c r="L24" s="22">
        <f t="shared" si="0"/>
        <v>1196.8</v>
      </c>
      <c r="M24" s="23"/>
      <c r="N24" s="24"/>
    </row>
    <row r="25" customFormat="1" ht="14.5" spans="1:14">
      <c r="A25" s="25"/>
      <c r="B25" s="25"/>
      <c r="C25" s="25"/>
      <c r="D25" s="25"/>
      <c r="E25" s="19">
        <v>19530</v>
      </c>
      <c r="F25" s="25"/>
      <c r="G25" s="20" t="s">
        <v>44</v>
      </c>
      <c r="H25" s="19" t="s">
        <v>28</v>
      </c>
      <c r="I25" s="20" t="s">
        <v>21</v>
      </c>
      <c r="J25" s="21">
        <v>3260</v>
      </c>
      <c r="K25" s="22">
        <v>0.55</v>
      </c>
      <c r="L25" s="22">
        <f t="shared" si="0"/>
        <v>1793</v>
      </c>
      <c r="M25" s="23"/>
      <c r="N25" s="24"/>
    </row>
    <row r="26" customFormat="1" ht="14.5" spans="1:14">
      <c r="A26" s="25"/>
      <c r="B26" s="25"/>
      <c r="C26" s="25"/>
      <c r="D26" s="25"/>
      <c r="E26" s="25"/>
      <c r="F26" s="25"/>
      <c r="G26" s="20" t="s">
        <v>45</v>
      </c>
      <c r="H26" s="25"/>
      <c r="I26" s="20" t="s">
        <v>21</v>
      </c>
      <c r="J26" s="21">
        <v>2176</v>
      </c>
      <c r="K26" s="22">
        <v>0.55</v>
      </c>
      <c r="L26" s="22">
        <f t="shared" si="0"/>
        <v>1196.8</v>
      </c>
      <c r="M26" s="23"/>
      <c r="N26" s="24"/>
    </row>
    <row r="27" customFormat="1" ht="14.5" spans="1:14">
      <c r="A27" s="25"/>
      <c r="B27" s="25"/>
      <c r="C27" s="25"/>
      <c r="D27" s="25"/>
      <c r="E27" s="25"/>
      <c r="F27" s="25"/>
      <c r="G27" s="20" t="s">
        <v>46</v>
      </c>
      <c r="H27" s="25"/>
      <c r="I27" s="20" t="s">
        <v>21</v>
      </c>
      <c r="J27" s="21">
        <v>3260</v>
      </c>
      <c r="K27" s="22">
        <v>0.55</v>
      </c>
      <c r="L27" s="22">
        <f t="shared" si="0"/>
        <v>1793</v>
      </c>
      <c r="M27" s="23"/>
      <c r="N27" s="24"/>
    </row>
    <row r="28" customFormat="1" ht="14.5" spans="1:14">
      <c r="A28" s="26"/>
      <c r="B28" s="26"/>
      <c r="C28" s="26"/>
      <c r="D28" s="26"/>
      <c r="E28" s="26"/>
      <c r="F28" s="26"/>
      <c r="G28" s="20" t="s">
        <v>47</v>
      </c>
      <c r="H28" s="26"/>
      <c r="I28" s="20" t="s">
        <v>21</v>
      </c>
      <c r="J28" s="21">
        <v>2176</v>
      </c>
      <c r="K28" s="22">
        <v>0.55</v>
      </c>
      <c r="L28" s="22">
        <f t="shared" si="0"/>
        <v>1196.8</v>
      </c>
      <c r="M28" s="23"/>
      <c r="N28" s="24"/>
    </row>
    <row r="29" customFormat="1" ht="16.5" spans="1:14">
      <c r="A29" s="27"/>
      <c r="B29" s="27"/>
      <c r="C29" s="27"/>
      <c r="D29" s="27"/>
      <c r="E29" s="27"/>
      <c r="F29" s="27"/>
      <c r="G29" s="28"/>
      <c r="H29" s="28"/>
      <c r="I29" s="27"/>
      <c r="J29" s="29"/>
      <c r="K29" s="27"/>
      <c r="L29" s="27"/>
      <c r="M29" s="23"/>
      <c r="N29" s="24"/>
    </row>
    <row r="30" customFormat="1" ht="15" spans="1:14">
      <c r="A30" s="30" t="s">
        <v>48</v>
      </c>
      <c r="B30" s="31"/>
      <c r="C30" s="31"/>
      <c r="D30" s="31"/>
      <c r="E30" s="31"/>
      <c r="F30" s="31"/>
      <c r="G30" s="31"/>
      <c r="H30" s="31"/>
      <c r="I30" s="31"/>
      <c r="J30" s="31">
        <f>SUM(J3:J29)</f>
        <v>37706</v>
      </c>
      <c r="K30" s="32"/>
      <c r="L30" s="33">
        <f>SUM(L3:L29)</f>
        <v>20738.3</v>
      </c>
      <c r="M30" s="23"/>
      <c r="N30" s="24"/>
    </row>
    <row r="31" customFormat="1" ht="21" customHeight="1" spans="1:14">
      <c r="A31" s="34"/>
      <c r="B31" s="34"/>
      <c r="C31" s="34"/>
      <c r="D31" s="34"/>
      <c r="E31" s="34"/>
      <c r="F31" s="34"/>
      <c r="G31" s="35"/>
      <c r="H31" s="34"/>
      <c r="I31" s="34"/>
      <c r="J31" s="36"/>
      <c r="K31" s="2"/>
      <c r="L31" s="4"/>
      <c r="M31" s="37"/>
    </row>
    <row r="32" ht="23" spans="1:14">
      <c r="A32" s="38" t="s">
        <v>49</v>
      </c>
      <c r="B32" s="38"/>
      <c r="C32" s="38"/>
      <c r="D32" s="38"/>
      <c r="E32" s="38"/>
      <c r="F32" s="38"/>
      <c r="G32" s="39"/>
      <c r="H32" s="38"/>
      <c r="I32" s="38"/>
      <c r="J32" s="40"/>
    </row>
    <row r="33" s="2" customFormat="1" ht="45" customHeight="1" spans="1:12">
      <c r="A33" s="41" t="s">
        <v>50</v>
      </c>
      <c r="B33" s="41" t="s">
        <v>51</v>
      </c>
      <c r="C33" s="41" t="s">
        <v>1</v>
      </c>
      <c r="D33" s="41" t="s">
        <v>52</v>
      </c>
      <c r="E33" s="41" t="s">
        <v>53</v>
      </c>
      <c r="F33" s="41" t="s">
        <v>54</v>
      </c>
      <c r="G33" s="42" t="s">
        <v>55</v>
      </c>
      <c r="H33" s="16" t="s">
        <v>56</v>
      </c>
      <c r="I33" s="41" t="s">
        <v>57</v>
      </c>
      <c r="J33" s="43" t="s">
        <v>58</v>
      </c>
      <c r="L33" s="4"/>
    </row>
    <row r="34" s="2" customFormat="1" ht="34" customHeight="1" spans="1:12">
      <c r="A34" s="44">
        <v>1</v>
      </c>
      <c r="B34" s="45"/>
      <c r="C34" s="44" t="s">
        <v>59</v>
      </c>
      <c r="D34" s="46" t="s">
        <v>60</v>
      </c>
      <c r="E34" s="46" t="s">
        <v>61</v>
      </c>
      <c r="F34" s="44" t="s">
        <v>62</v>
      </c>
      <c r="G34" s="47" t="s">
        <v>63</v>
      </c>
      <c r="H34" s="44">
        <f>SUM(J30)</f>
        <v>37706</v>
      </c>
      <c r="I34" s="48">
        <f>L30</f>
        <v>20738.3</v>
      </c>
      <c r="J34" s="49" t="s">
        <v>64</v>
      </c>
      <c r="K34" s="3"/>
      <c r="L34" s="4"/>
    </row>
  </sheetData>
  <mergeCells count="20">
    <mergeCell ref="A1:L1"/>
    <mergeCell ref="A30:I30"/>
    <mergeCell ref="A32:J32"/>
    <mergeCell ref="A3:A28"/>
    <mergeCell ref="B3:B28"/>
    <mergeCell ref="C3:C28"/>
    <mergeCell ref="D3:D28"/>
    <mergeCell ref="E3:E6"/>
    <mergeCell ref="E7:E8"/>
    <mergeCell ref="E9:E12"/>
    <mergeCell ref="E13:E20"/>
    <mergeCell ref="E21:E24"/>
    <mergeCell ref="E25:E28"/>
    <mergeCell ref="F3:F28"/>
    <mergeCell ref="H3:H6"/>
    <mergeCell ref="H7:H8"/>
    <mergeCell ref="H9:H12"/>
    <mergeCell ref="H13:H20"/>
    <mergeCell ref="H21:H24"/>
    <mergeCell ref="H25:H28"/>
  </mergeCells>
  <conditionalFormatting sqref="E3:E28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DD27FC1B67B44ECBAE39328245E1F74D_13</vt:lpwstr>
  </property>
  <property fmtid="{D5CDD505-2E9C-101B-9397-08002B2CF9AE}" pid="4" name="CalculationRule">
    <vt:i4>0</vt:i4>
  </property>
</Properties>
</file>