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-0401" sheetId="14" r:id="rId1"/>
  </sheets>
  <definedNames>
    <definedName name="_xlnm._FilterDatabase" localSheetId="0" hidden="1">'对账发票申请-0401'!#REF!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<sst xmlns="http://schemas.openxmlformats.org/spreadsheetml/2006/main" count="83" uniqueCount="60">
  <si>
    <t>东莞明欧家居对账单-Recall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</si>
  <si>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</si>
  <si>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</si>
  <si>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</si>
  <si>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</si>
  <si>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</si>
  <si>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</si>
  <si>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</si>
  <si>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</si>
  <si>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</si>
  <si>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</si>
  <si>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</si>
  <si>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</si>
  <si>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</si>
  <si>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</si>
  <si>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东莞鸿晟明欧</t>
  </si>
  <si>
    <t>RiKa</t>
  </si>
  <si>
    <t>RC-108051</t>
  </si>
  <si>
    <t>PO-67539</t>
  </si>
  <si>
    <t>RHYLTZH0050
东莞市明欧家居有限公司</t>
  </si>
  <si>
    <t>6170-047-052-99</t>
  </si>
  <si>
    <t>灯具</t>
  </si>
  <si>
    <t>ZHHTP25031  9标非RFID折卡吊牌52*210mm（含价格贴）</t>
  </si>
  <si>
    <t>红蓝价格贴ZHSK25013+ZHSK25014</t>
  </si>
  <si>
    <r>
      <rPr>
        <sz val="10"/>
        <color theme="1"/>
        <rFont val="Calibri"/>
        <charset val="134"/>
      </rPr>
      <t xml:space="preserve">ZHLOP25007 </t>
    </r>
    <r>
      <rPr>
        <sz val="10"/>
        <color theme="1"/>
        <rFont val="宋体"/>
        <charset val="134"/>
      </rPr>
      <t>新版浅黄色棉蜡绳（</t>
    </r>
    <r>
      <rPr>
        <sz val="10"/>
        <color theme="1"/>
        <rFont val="Calibri"/>
        <charset val="134"/>
      </rPr>
      <t>210mm</t>
    </r>
    <r>
      <rPr>
        <sz val="10"/>
        <color theme="1"/>
        <rFont val="宋体"/>
        <charset val="134"/>
      </rPr>
      <t>）</t>
    </r>
  </si>
  <si>
    <t>ZHRFS25005 14标RFID贴纸44*18mm不可移</t>
  </si>
  <si>
    <t>RC-110030</t>
  </si>
  <si>
    <t>PO-11947</t>
  </si>
  <si>
    <t>RHYLTZH0051
东莞市明欧家居有限公司</t>
  </si>
  <si>
    <t>7151-047-302-99</t>
  </si>
  <si>
    <t>14标RFID贴纸48*30mm不可移</t>
  </si>
  <si>
    <t>7151-047-302-03</t>
  </si>
  <si>
    <t>7151-047-808-99</t>
  </si>
  <si>
    <t>7151-047-808-03</t>
  </si>
  <si>
    <t>S25110541</t>
  </si>
  <si>
    <t>PO-15056</t>
  </si>
  <si>
    <t>RHYLTZH0052
东莞市明欧家居有限公司</t>
  </si>
  <si>
    <t>ZHRFS24016 14标RFID贴纸48*30mm不可移</t>
  </si>
  <si>
    <t>15062-04</t>
  </si>
  <si>
    <t>7161-047-302-99</t>
  </si>
  <si>
    <t>7161-047-808-99</t>
  </si>
  <si>
    <t>S25110792</t>
  </si>
  <si>
    <t>PO-15054</t>
  </si>
  <si>
    <t>RHYLTZH0053
东莞市明欧家居有限公司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</si>
  <si>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</si>
  <si>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</si>
  <si>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</si>
  <si>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</si>
  <si>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</si>
  <si>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</si>
  <si>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</si>
  <si>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</si>
  <si>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</si>
  <si>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</si>
  <si>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</si>
  <si>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明欧</t>
  </si>
  <si>
    <t>东莞市明欧家居有限公司</t>
  </si>
  <si>
    <t>吊牌，吊粒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</si>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</sst>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_ "/>
    <numFmt numFmtId="181" formatCode="0.000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11"/>
      <name val="宋体"/>
      <charset val="134"/>
      <scheme val="minor"/>
    </font>
    <font>
      <sz val="10"/>
      <name val="Calibri"/>
      <charset val="134"/>
    </font>
    <font>
      <sz val="11"/>
      <color theme="1"/>
      <name val="微软雅黑"/>
      <charset val="134"/>
    </font>
    <font>
      <sz val="9"/>
      <color theme="1"/>
      <name val="Tahoma"/>
      <charset val="134"/>
    </font>
    <font>
      <sz val="10"/>
      <color theme="1"/>
      <name val="Calibri"/>
      <charset val="134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80" fontId="15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tabSelected="1" zoomScale="80" zoomScaleNormal="80" workbookViewId="0">
      <pane ySplit="2" topLeftCell="A3" activePane="bottomLeft" state="frozen"/>
      <selection/>
      <selection pane="bottomLeft" activeCell="F11" sqref="F11:F14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0.3363636363636" style="3" customWidth="1"/>
    <col min="4" max="4" width="19.6727272727273" style="3" customWidth="1"/>
    <col min="5" max="5" width="12.8272727272727" style="3" customWidth="1"/>
    <col min="6" max="6" width="17.3636363636364" style="3" customWidth="1"/>
    <col min="7" max="7" width="19.0363636363636" style="3" customWidth="1"/>
    <col min="8" max="8" width="11.3363636363636" style="3" customWidth="1"/>
    <col min="9" max="9" width="46" style="3" customWidth="1"/>
    <col min="10" max="10" width="12.0818181818182" style="3" customWidth="1"/>
    <col min="11" max="11" width="11.4363636363636" style="3" customWidth="1"/>
    <col min="12" max="12" width="15.3909090909091" style="3" customWidth="1"/>
    <col min="13" max="13" width="9.72727272727273" style="4" customWidth="1"/>
    <col min="14" max="14" width="9" style="5"/>
    <col min="15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2" t="s">
        <v>13</v>
      </c>
      <c r="N2" s="13" t="s">
        <v>14</v>
      </c>
    </row>
    <row r="3" s="2" customFormat="1" ht="20" customHeight="1" spans="1:14">
      <c r="A3" s="14" t="s">
        <v>15</v>
      </c>
      <c r="B3" s="15">
        <v>45925</v>
      </c>
      <c r="C3" s="14" t="s">
        <v>16</v>
      </c>
      <c r="D3" s="16" t="s">
        <v>17</v>
      </c>
      <c r="E3" s="16" t="s">
        <v>18</v>
      </c>
      <c r="F3" s="17" t="s">
        <v>19</v>
      </c>
      <c r="G3" s="18" t="s">
        <v>20</v>
      </c>
      <c r="H3" s="18" t="s">
        <v>21</v>
      </c>
      <c r="I3" s="18" t="s">
        <v>22</v>
      </c>
      <c r="J3" s="17">
        <v>5000</v>
      </c>
      <c r="K3" s="19">
        <v>0.5</v>
      </c>
      <c r="L3" s="20">
        <f>K3*J3</f>
        <v>2500</v>
      </c>
      <c r="M3" s="21"/>
      <c r="N3" s="22"/>
    </row>
    <row r="4" s="2" customFormat="1" ht="20" customHeight="1" spans="1:14">
      <c r="A4" s="14"/>
      <c r="B4" s="15"/>
      <c r="C4" s="14"/>
      <c r="D4" s="16"/>
      <c r="E4" s="16"/>
      <c r="F4" s="17"/>
      <c r="G4" s="18"/>
      <c r="H4" s="18"/>
      <c r="I4" s="23" t="s">
        <v>23</v>
      </c>
      <c r="J4" s="24">
        <v>5000</v>
      </c>
      <c r="K4" s="25">
        <v>0</v>
      </c>
      <c r="L4" s="20">
        <f t="shared" ref="L4:L18" si="0">K4*J4</f>
        <v>0</v>
      </c>
      <c r="M4" s="21"/>
      <c r="N4" s="22"/>
    </row>
    <row r="5" s="2" customFormat="1" ht="20" customHeight="1" spans="1:14">
      <c r="A5" s="14"/>
      <c r="B5" s="15"/>
      <c r="C5" s="14"/>
      <c r="D5" s="16"/>
      <c r="E5" s="16"/>
      <c r="F5" s="17"/>
      <c r="G5" s="18"/>
      <c r="H5" s="18"/>
      <c r="I5" s="26" t="s">
        <v>24</v>
      </c>
      <c r="J5" s="24">
        <v>5000</v>
      </c>
      <c r="K5" s="27">
        <v>0.1</v>
      </c>
      <c r="L5" s="20">
        <f t="shared" si="0"/>
        <v>500</v>
      </c>
      <c r="M5" s="21"/>
      <c r="N5" s="22"/>
    </row>
    <row r="6" s="2" customFormat="1" ht="20" customHeight="1" spans="1:14">
      <c r="A6" s="14"/>
      <c r="B6" s="15"/>
      <c r="C6" s="14"/>
      <c r="D6" s="16"/>
      <c r="E6" s="16"/>
      <c r="F6" s="17"/>
      <c r="G6" s="18"/>
      <c r="H6" s="18"/>
      <c r="I6" s="18" t="s">
        <v>25</v>
      </c>
      <c r="J6" s="17">
        <v>5000</v>
      </c>
      <c r="K6" s="28">
        <v>0.4</v>
      </c>
      <c r="L6" s="20">
        <f t="shared" si="0"/>
        <v>2000</v>
      </c>
      <c r="M6" s="21"/>
      <c r="N6" s="22"/>
    </row>
    <row r="7" s="2" customFormat="1" ht="20" customHeight="1" spans="1:14">
      <c r="A7" s="14" t="s">
        <v>15</v>
      </c>
      <c r="B7" s="15">
        <v>45945</v>
      </c>
      <c r="C7" s="14" t="s">
        <v>16</v>
      </c>
      <c r="D7" s="16" t="s">
        <v>26</v>
      </c>
      <c r="E7" s="16" t="s">
        <v>27</v>
      </c>
      <c r="F7" s="17" t="s">
        <v>28</v>
      </c>
      <c r="G7" s="18" t="s">
        <v>29</v>
      </c>
      <c r="H7" s="18" t="s">
        <v>21</v>
      </c>
      <c r="I7" s="18" t="s">
        <v>30</v>
      </c>
      <c r="J7" s="17">
        <v>14700</v>
      </c>
      <c r="K7" s="19">
        <v>0.4</v>
      </c>
      <c r="L7" s="20">
        <f t="shared" si="0"/>
        <v>5880</v>
      </c>
      <c r="M7" s="21"/>
      <c r="N7" s="22"/>
    </row>
    <row r="8" s="2" customFormat="1" ht="20" customHeight="1" spans="1:14">
      <c r="A8" s="14"/>
      <c r="B8" s="15"/>
      <c r="C8" s="14"/>
      <c r="D8" s="16"/>
      <c r="E8" s="16"/>
      <c r="F8" s="17"/>
      <c r="G8" s="18" t="s">
        <v>31</v>
      </c>
      <c r="H8" s="18"/>
      <c r="I8" s="18" t="s">
        <v>30</v>
      </c>
      <c r="J8" s="24">
        <v>300</v>
      </c>
      <c r="K8" s="19">
        <v>0.4</v>
      </c>
      <c r="L8" s="20">
        <f t="shared" si="0"/>
        <v>120</v>
      </c>
      <c r="M8" s="21"/>
      <c r="N8" s="22"/>
    </row>
    <row r="9" s="2" customFormat="1" ht="20" customHeight="1" spans="1:14">
      <c r="A9" s="14"/>
      <c r="B9" s="15"/>
      <c r="C9" s="14"/>
      <c r="D9" s="16"/>
      <c r="E9" s="16"/>
      <c r="F9" s="17"/>
      <c r="G9" s="18" t="s">
        <v>32</v>
      </c>
      <c r="H9" s="18"/>
      <c r="I9" s="18" t="s">
        <v>30</v>
      </c>
      <c r="J9" s="24">
        <v>14700</v>
      </c>
      <c r="K9" s="19">
        <v>0.4</v>
      </c>
      <c r="L9" s="20">
        <f t="shared" si="0"/>
        <v>5880</v>
      </c>
      <c r="M9" s="21"/>
      <c r="N9" s="22"/>
    </row>
    <row r="10" s="2" customFormat="1" ht="20" customHeight="1" spans="1:14">
      <c r="A10" s="14"/>
      <c r="B10" s="15"/>
      <c r="C10" s="14"/>
      <c r="D10" s="16"/>
      <c r="E10" s="16"/>
      <c r="F10" s="17"/>
      <c r="G10" s="18" t="s">
        <v>33</v>
      </c>
      <c r="H10" s="18"/>
      <c r="I10" s="18" t="s">
        <v>30</v>
      </c>
      <c r="J10" s="17">
        <v>300</v>
      </c>
      <c r="K10" s="19">
        <v>0.4</v>
      </c>
      <c r="L10" s="20">
        <f t="shared" si="0"/>
        <v>120</v>
      </c>
      <c r="M10" s="21"/>
      <c r="N10" s="22"/>
    </row>
    <row r="11" s="2" customFormat="1" ht="20" customHeight="1" spans="1:14">
      <c r="A11" s="14" t="s">
        <v>15</v>
      </c>
      <c r="B11" s="15">
        <v>45971</v>
      </c>
      <c r="C11" s="14" t="s">
        <v>16</v>
      </c>
      <c r="D11" s="16" t="s">
        <v>34</v>
      </c>
      <c r="E11" s="29" t="s">
        <v>35</v>
      </c>
      <c r="F11" s="17" t="s">
        <v>36</v>
      </c>
      <c r="G11" s="18" t="s">
        <v>29</v>
      </c>
      <c r="H11" s="18" t="s">
        <v>21</v>
      </c>
      <c r="I11" s="18" t="s">
        <v>37</v>
      </c>
      <c r="J11" s="17">
        <v>10008</v>
      </c>
      <c r="K11" s="19">
        <v>0.4</v>
      </c>
      <c r="L11" s="20">
        <f t="shared" si="0"/>
        <v>4003.2</v>
      </c>
      <c r="M11" s="21"/>
      <c r="N11" s="22"/>
    </row>
    <row r="12" s="2" customFormat="1" ht="20" customHeight="1" spans="1:14">
      <c r="A12" s="14"/>
      <c r="B12" s="15"/>
      <c r="C12" s="14"/>
      <c r="D12" s="16"/>
      <c r="E12" s="30"/>
      <c r="F12" s="17"/>
      <c r="G12" s="18" t="s">
        <v>32</v>
      </c>
      <c r="H12" s="18"/>
      <c r="I12" s="18" t="s">
        <v>37</v>
      </c>
      <c r="J12" s="31">
        <v>10008</v>
      </c>
      <c r="K12" s="32">
        <v>0.4</v>
      </c>
      <c r="L12" s="20">
        <f t="shared" si="0"/>
        <v>4003.2</v>
      </c>
      <c r="M12" s="21"/>
      <c r="N12" s="22"/>
    </row>
    <row r="13" s="2" customFormat="1" ht="20" customHeight="1" spans="1:14">
      <c r="A13" s="14"/>
      <c r="B13" s="15"/>
      <c r="C13" s="14"/>
      <c r="D13" s="16"/>
      <c r="E13" s="29" t="s">
        <v>38</v>
      </c>
      <c r="F13" s="17"/>
      <c r="G13" s="18" t="s">
        <v>39</v>
      </c>
      <c r="H13" s="18"/>
      <c r="I13" s="18" t="s">
        <v>37</v>
      </c>
      <c r="J13" s="31">
        <v>504</v>
      </c>
      <c r="K13" s="32">
        <v>0.4</v>
      </c>
      <c r="L13" s="20">
        <f t="shared" si="0"/>
        <v>201.6</v>
      </c>
      <c r="M13" s="21"/>
      <c r="N13" s="22"/>
    </row>
    <row r="14" s="2" customFormat="1" ht="20" customHeight="1" spans="1:14">
      <c r="A14" s="14"/>
      <c r="B14" s="15"/>
      <c r="C14" s="14"/>
      <c r="D14" s="16"/>
      <c r="E14" s="30"/>
      <c r="F14" s="17"/>
      <c r="G14" s="18" t="s">
        <v>40</v>
      </c>
      <c r="H14" s="18"/>
      <c r="I14" s="18" t="s">
        <v>37</v>
      </c>
      <c r="J14" s="17">
        <v>504</v>
      </c>
      <c r="K14" s="19">
        <v>0.4</v>
      </c>
      <c r="L14" s="20">
        <f t="shared" si="0"/>
        <v>201.6</v>
      </c>
      <c r="M14" s="21"/>
      <c r="N14" s="22"/>
    </row>
    <row r="15" s="2" customFormat="1" ht="20" customHeight="1" spans="1:14">
      <c r="A15" s="14" t="s">
        <v>15</v>
      </c>
      <c r="B15" s="15">
        <v>45974</v>
      </c>
      <c r="C15" s="14" t="s">
        <v>16</v>
      </c>
      <c r="D15" s="16" t="s">
        <v>41</v>
      </c>
      <c r="E15" s="16" t="s">
        <v>42</v>
      </c>
      <c r="F15" s="17" t="s">
        <v>43</v>
      </c>
      <c r="G15" s="18" t="s">
        <v>20</v>
      </c>
      <c r="H15" s="18" t="s">
        <v>21</v>
      </c>
      <c r="I15" s="18" t="s">
        <v>22</v>
      </c>
      <c r="J15" s="17">
        <v>5040</v>
      </c>
      <c r="K15" s="19">
        <v>0.5</v>
      </c>
      <c r="L15" s="20">
        <f t="shared" si="0"/>
        <v>2520</v>
      </c>
      <c r="M15" s="21"/>
      <c r="N15" s="22"/>
    </row>
    <row r="16" s="2" customFormat="1" ht="20" customHeight="1" spans="1:14">
      <c r="A16" s="14"/>
      <c r="B16" s="15"/>
      <c r="C16" s="14"/>
      <c r="D16" s="16"/>
      <c r="E16" s="16"/>
      <c r="F16" s="17"/>
      <c r="G16" s="18"/>
      <c r="H16" s="18"/>
      <c r="I16" s="23" t="s">
        <v>23</v>
      </c>
      <c r="J16" s="17">
        <v>5040</v>
      </c>
      <c r="K16" s="25">
        <v>0</v>
      </c>
      <c r="L16" s="20">
        <f t="shared" si="0"/>
        <v>0</v>
      </c>
      <c r="M16" s="21"/>
      <c r="N16" s="22"/>
    </row>
    <row r="17" s="2" customFormat="1" ht="20" customHeight="1" spans="1:14">
      <c r="A17" s="14"/>
      <c r="B17" s="15"/>
      <c r="C17" s="14"/>
      <c r="D17" s="16"/>
      <c r="E17" s="16"/>
      <c r="F17" s="17"/>
      <c r="G17" s="18"/>
      <c r="H17" s="18"/>
      <c r="I17" s="26" t="s">
        <v>24</v>
      </c>
      <c r="J17" s="17">
        <v>5040</v>
      </c>
      <c r="K17" s="27">
        <v>0.1</v>
      </c>
      <c r="L17" s="20">
        <f t="shared" si="0"/>
        <v>504</v>
      </c>
      <c r="M17" s="21"/>
      <c r="N17" s="22"/>
    </row>
    <row r="18" s="2" customFormat="1" ht="20" customHeight="1" spans="1:14">
      <c r="A18" s="14"/>
      <c r="B18" s="15"/>
      <c r="C18" s="14"/>
      <c r="D18" s="16"/>
      <c r="E18" s="16"/>
      <c r="F18" s="17"/>
      <c r="G18" s="18"/>
      <c r="H18" s="18"/>
      <c r="I18" s="18" t="s">
        <v>25</v>
      </c>
      <c r="J18" s="17">
        <v>5040</v>
      </c>
      <c r="K18" s="28">
        <v>0.4</v>
      </c>
      <c r="L18" s="20">
        <f t="shared" si="0"/>
        <v>2016</v>
      </c>
      <c r="M18" s="21"/>
      <c r="N18" s="22"/>
    </row>
    <row r="19" s="2" customFormat="1" ht="20" customHeight="1" spans="1:14">
      <c r="A19" s="33"/>
      <c r="B19" s="34"/>
      <c r="C19" s="34"/>
      <c r="D19" s="34"/>
      <c r="E19" s="34"/>
      <c r="F19" s="34"/>
      <c r="G19" s="34"/>
      <c r="H19" s="34"/>
      <c r="I19" s="35"/>
      <c r="J19" s="36"/>
      <c r="K19" s="37"/>
      <c r="L19" s="37"/>
      <c r="M19" s="21"/>
      <c r="N19" s="22"/>
    </row>
    <row r="20" s="2" customFormat="1" ht="20" customHeight="1" spans="1:14">
      <c r="A20" s="33"/>
      <c r="B20" s="34"/>
      <c r="C20" s="34"/>
      <c r="D20" s="34"/>
      <c r="E20" s="34"/>
      <c r="F20" s="34"/>
      <c r="G20" s="34"/>
      <c r="H20" s="34"/>
      <c r="I20" s="35"/>
      <c r="J20" s="36"/>
      <c r="K20" s="37"/>
      <c r="L20" s="37"/>
      <c r="M20" s="21"/>
      <c r="N20" s="22"/>
    </row>
    <row r="21" s="2" customFormat="1" ht="20" customHeight="1" spans="1:14">
      <c r="A21" s="33"/>
      <c r="B21" s="34"/>
      <c r="C21" s="34"/>
      <c r="D21" s="34"/>
      <c r="E21" s="34"/>
      <c r="F21" s="34"/>
      <c r="G21" s="34"/>
      <c r="H21" s="34"/>
      <c r="I21" s="35"/>
      <c r="J21" s="36"/>
      <c r="K21" s="37"/>
      <c r="L21" s="37"/>
      <c r="M21" s="21"/>
      <c r="N21" s="22"/>
    </row>
    <row r="22" s="2" customFormat="1" ht="20" customHeight="1" spans="1:14">
      <c r="A22" s="33"/>
      <c r="B22" s="34"/>
      <c r="C22" s="34"/>
      <c r="D22" s="34"/>
      <c r="E22" s="34"/>
      <c r="F22" s="34"/>
      <c r="G22" s="34"/>
      <c r="H22" s="34"/>
      <c r="I22" s="35"/>
      <c r="J22" s="36"/>
      <c r="K22" s="37"/>
      <c r="L22" s="37"/>
      <c r="M22" s="21"/>
      <c r="N22" s="22"/>
    </row>
    <row r="23" s="2" customFormat="1" ht="20" customHeight="1" spans="1:14">
      <c r="A23" s="33"/>
      <c r="B23" s="34"/>
      <c r="C23" s="34"/>
      <c r="D23" s="34"/>
      <c r="E23" s="34"/>
      <c r="F23" s="34"/>
      <c r="G23" s="34"/>
      <c r="H23" s="34"/>
      <c r="I23" s="35"/>
      <c r="J23" s="36"/>
      <c r="K23" s="37"/>
      <c r="L23" s="37"/>
      <c r="M23" s="21"/>
      <c r="N23" s="22"/>
    </row>
    <row r="24" s="2" customFormat="1" ht="20" customHeight="1" spans="1:14">
      <c r="A24" s="33"/>
      <c r="B24" s="34"/>
      <c r="C24" s="34"/>
      <c r="D24" s="34"/>
      <c r="E24" s="34"/>
      <c r="F24" s="34"/>
      <c r="G24" s="34"/>
      <c r="H24" s="34"/>
      <c r="I24" s="35"/>
      <c r="J24" s="36"/>
      <c r="K24" s="37"/>
      <c r="L24" s="37"/>
      <c r="M24" s="21"/>
      <c r="N24" s="22"/>
    </row>
    <row r="25" s="2" customFormat="1" ht="20" customHeight="1" spans="1:14">
      <c r="A25" s="33"/>
      <c r="B25" s="34"/>
      <c r="C25" s="34"/>
      <c r="D25" s="34"/>
      <c r="E25" s="34"/>
      <c r="F25" s="34"/>
      <c r="G25" s="34"/>
      <c r="H25" s="34"/>
      <c r="I25" s="35"/>
      <c r="J25" s="36"/>
      <c r="K25" s="37"/>
      <c r="L25" s="37"/>
      <c r="M25" s="21"/>
      <c r="N25" s="22"/>
    </row>
    <row r="26" s="2" customFormat="1" ht="20" customHeight="1" spans="1:14">
      <c r="A26" s="33"/>
      <c r="B26" s="34"/>
      <c r="C26" s="34"/>
      <c r="D26" s="34"/>
      <c r="E26" s="34"/>
      <c r="F26" s="34"/>
      <c r="G26" s="34"/>
      <c r="H26" s="34"/>
      <c r="I26" s="35"/>
      <c r="J26" s="36"/>
      <c r="K26" s="37"/>
      <c r="L26" s="37"/>
      <c r="M26" s="21"/>
      <c r="N26" s="22"/>
    </row>
    <row r="27" s="2" customFormat="1" ht="20" customHeight="1" spans="1:14">
      <c r="A27" s="33" t="s">
        <v>44</v>
      </c>
      <c r="B27" s="34"/>
      <c r="C27" s="34"/>
      <c r="D27" s="34"/>
      <c r="E27" s="34"/>
      <c r="F27" s="34"/>
      <c r="G27" s="34"/>
      <c r="H27" s="34"/>
      <c r="I27" s="35"/>
      <c r="J27" s="36">
        <f>SUM(J3:J25)</f>
        <v>91184</v>
      </c>
      <c r="K27" s="37"/>
      <c r="L27" s="37">
        <f>SUM(L3:L25)</f>
        <v>30449.6</v>
      </c>
      <c r="M27" s="21"/>
      <c r="N27" s="22"/>
    </row>
    <row r="28" customFormat="1" ht="12" customHeight="1" spans="1:14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"/>
      <c r="L28" s="3"/>
      <c r="M28" s="39"/>
      <c r="N28" s="40"/>
    </row>
    <row r="29" ht="23" spans="1:14">
      <c r="A29" s="41" t="s">
        <v>45</v>
      </c>
      <c r="B29" s="41"/>
      <c r="C29" s="41"/>
      <c r="D29" s="41"/>
      <c r="E29" s="41"/>
      <c r="F29" s="41"/>
      <c r="G29" s="41"/>
      <c r="H29" s="41"/>
      <c r="I29" s="41"/>
      <c r="J29" s="41"/>
    </row>
    <row r="30" s="3" customFormat="1" ht="45" customHeight="1" spans="1:14">
      <c r="A30" s="42" t="s">
        <v>46</v>
      </c>
      <c r="B30" s="42" t="s">
        <v>47</v>
      </c>
      <c r="C30" s="42" t="s">
        <v>1</v>
      </c>
      <c r="D30" s="42" t="s">
        <v>48</v>
      </c>
      <c r="E30" s="42" t="s">
        <v>49</v>
      </c>
      <c r="F30" s="42" t="s">
        <v>50</v>
      </c>
      <c r="G30" s="43" t="s">
        <v>51</v>
      </c>
      <c r="H30" s="43" t="s">
        <v>52</v>
      </c>
      <c r="I30" s="42" t="s">
        <v>53</v>
      </c>
      <c r="J30" s="43" t="s">
        <v>54</v>
      </c>
      <c r="M30" s="4"/>
      <c r="N30" s="5"/>
    </row>
    <row r="31" s="3" customFormat="1" ht="34" customHeight="1" spans="1:14">
      <c r="A31" s="44">
        <v>1</v>
      </c>
      <c r="B31" s="45"/>
      <c r="C31" s="44" t="s">
        <v>55</v>
      </c>
      <c r="D31" s="46" t="s">
        <v>56</v>
      </c>
      <c r="E31" s="46" t="s">
        <v>57</v>
      </c>
      <c r="F31" s="44" t="s">
        <v>58</v>
      </c>
      <c r="G31" s="44" t="s">
        <v>59</v>
      </c>
      <c r="H31" s="44">
        <f>J27</f>
        <v>91184</v>
      </c>
      <c r="I31" s="47">
        <f>L27</f>
        <v>30449.6</v>
      </c>
      <c r="J31" s="46"/>
      <c r="K31" s="48"/>
      <c r="M31" s="4"/>
      <c r="N31" s="5"/>
    </row>
    <row r="32" spans="1:14">
      <c r="D32" s="49"/>
    </row>
  </sheetData>
  <mergeCells count="34">
    <mergeCell ref="A1:L1"/>
    <mergeCell ref="A27:I27"/>
    <mergeCell ref="A29:J29"/>
    <mergeCell ref="A3:A6"/>
    <mergeCell ref="A7:A10"/>
    <mergeCell ref="A11:A14"/>
    <mergeCell ref="A15:A18"/>
    <mergeCell ref="B3:B6"/>
    <mergeCell ref="B7:B10"/>
    <mergeCell ref="B11:B14"/>
    <mergeCell ref="B15:B18"/>
    <mergeCell ref="C3:C6"/>
    <mergeCell ref="C7:C10"/>
    <mergeCell ref="C11:C14"/>
    <mergeCell ref="C15:C18"/>
    <mergeCell ref="D3:D6"/>
    <mergeCell ref="D7:D10"/>
    <mergeCell ref="D11:D14"/>
    <mergeCell ref="D15:D18"/>
    <mergeCell ref="E3:E6"/>
    <mergeCell ref="E7:E10"/>
    <mergeCell ref="E11:E12"/>
    <mergeCell ref="E13:E14"/>
    <mergeCell ref="E15:E18"/>
    <mergeCell ref="F3:F6"/>
    <mergeCell ref="F7:F10"/>
    <mergeCell ref="F11:F14"/>
    <mergeCell ref="F15:F18"/>
    <mergeCell ref="G3:G6"/>
    <mergeCell ref="G15:G18"/>
    <mergeCell ref="H3:H6"/>
    <mergeCell ref="H7:H10"/>
    <mergeCell ref="H11:H14"/>
    <mergeCell ref="H15:H18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对账发票申请-0401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2025-12-30T09:07:51Z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6F3FDFDE92B74022ADBA786510CE28CE_13</vt:lpwstr>
  </property>
  <property fmtid="{D5CDD505-2E9C-101B-9397-08002B2CF9AE}" pid="4" name="CalculationRule">
    <vt:i4>0</vt:i4>
  </property>
</Properties>
</file>