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600"/>
  </bookViews>
  <sheets>
    <sheet name="8月" sheetId="14" r:id="rId1"/>
  </sheets>
  <definedNames>
    <definedName name="_xlnm._FilterDatabase" localSheetId="0" hidden="1">'8月'!#REF!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<sst xmlns="http://schemas.openxmlformats.org/spreadsheetml/2006/main" count="240" uniqueCount="145">
  <si>
    <t>深圳嘉富高对账单-Recall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</si>
  <si>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</si>
  <si>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</si>
  <si>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</si>
  <si>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</si>
  <si>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</si>
  <si>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</si>
  <si>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</si>
  <si>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</si>
  <si>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</si>
  <si>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</si>
  <si>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</si>
  <si>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</si>
  <si>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</si>
  <si>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</si>
  <si>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深圳嘉富高</t>
  </si>
  <si>
    <t>sz_kevin
每款1pc留底核对</t>
  </si>
  <si>
    <t>RC-107786</t>
  </si>
  <si>
    <t>RJFG2594</t>
  </si>
  <si>
    <t>1327/468/800/03</t>
  </si>
  <si>
    <t>虹瑞（烛台）</t>
  </si>
  <si>
    <t>9标RFID吊牌45*61mm（不含价格贴）</t>
  </si>
  <si>
    <t>1327/468</t>
  </si>
  <si>
    <t>31标A2-蜡烛警告标35mm不可移</t>
  </si>
  <si>
    <t>RC-107781</t>
  </si>
  <si>
    <t>RJFG2595</t>
  </si>
  <si>
    <t>3308/468/800/03</t>
  </si>
  <si>
    <t>3308/468</t>
  </si>
  <si>
    <t>RC-107782</t>
  </si>
  <si>
    <t>RJFG2596</t>
  </si>
  <si>
    <t>4348-436-800-99</t>
  </si>
  <si>
    <t>4348-436</t>
  </si>
  <si>
    <t>RC-108458</t>
  </si>
  <si>
    <t>PO66137</t>
  </si>
  <si>
    <t>RJFG2598</t>
  </si>
  <si>
    <t>6195/517/800/01</t>
  </si>
  <si>
    <t>艺博(大中小挂钩）</t>
  </si>
  <si>
    <t>14标RFID贴纸45*35mm不可移</t>
  </si>
  <si>
    <t>6195/517/800/02</t>
  </si>
  <si>
    <t>6195/517/800/03</t>
  </si>
  <si>
    <t>RC-109200</t>
  </si>
  <si>
    <t>PO-10866</t>
  </si>
  <si>
    <t>RJFG2599</t>
  </si>
  <si>
    <t>0385-043-112-99</t>
  </si>
  <si>
    <t>陶瓷装饰碗（弘展）</t>
  </si>
  <si>
    <t>14标RFID贴纸45*35mm 不可移</t>
  </si>
  <si>
    <t>sz_kevin</t>
  </si>
  <si>
    <t>RC-108594</t>
  </si>
  <si>
    <t>/</t>
  </si>
  <si>
    <t>RJFG2600</t>
  </si>
  <si>
    <t>ZHSK24001 圆形贴纸可移25mm</t>
  </si>
  <si>
    <t>RC-108999</t>
  </si>
  <si>
    <t>13053/76428/13061</t>
  </si>
  <si>
    <t>RJFG2601</t>
  </si>
  <si>
    <t>6317/046/800/02</t>
  </si>
  <si>
    <t>德利嘉（黑色花瓶）</t>
  </si>
  <si>
    <t>6317/046/800/03</t>
  </si>
  <si>
    <t>RC-108968</t>
  </si>
  <si>
    <t>68587-04</t>
  </si>
  <si>
    <t>RJFG2602</t>
  </si>
  <si>
    <t>6146/452/250/99</t>
  </si>
  <si>
    <t>青春工艺（珠宝盒）</t>
  </si>
  <si>
    <t>14标RFID贴纸45*35mm可移</t>
  </si>
  <si>
    <t>RC-109891</t>
  </si>
  <si>
    <t>12204-04</t>
  </si>
  <si>
    <t>RJFG2603</t>
  </si>
  <si>
    <t>6609/466/999/99</t>
  </si>
  <si>
    <t>玻璃壶，杯子，盘子</t>
  </si>
  <si>
    <t>14标RFID贴纸45*35mm 可移</t>
  </si>
  <si>
    <t>12594-04</t>
  </si>
  <si>
    <t>6609/104/999/99</t>
  </si>
  <si>
    <t>12591-04</t>
  </si>
  <si>
    <t>6609/105/999/99</t>
  </si>
  <si>
    <t>RC-110277</t>
  </si>
  <si>
    <t>PO68585</t>
  </si>
  <si>
    <t>RJFG2604</t>
  </si>
  <si>
    <t>RC-110276</t>
  </si>
  <si>
    <t>14301-04</t>
  </si>
  <si>
    <t>RJFG2605</t>
  </si>
  <si>
    <t>RJFG2606</t>
  </si>
  <si>
    <t>RC-111106</t>
  </si>
  <si>
    <t>13216-04</t>
  </si>
  <si>
    <t>RJFG2607</t>
  </si>
  <si>
    <t>5345/046/620/99</t>
  </si>
  <si>
    <t>弘展 花瓶</t>
  </si>
  <si>
    <t>13220-04</t>
  </si>
  <si>
    <t>5346/046/620/99</t>
  </si>
  <si>
    <t>RC-111472</t>
  </si>
  <si>
    <t>RJFG2608</t>
  </si>
  <si>
    <t>RC-111553</t>
  </si>
  <si>
    <t>15124-04</t>
  </si>
  <si>
    <t>RJFG2609</t>
  </si>
  <si>
    <t>0350/046/250/02</t>
  </si>
  <si>
    <t>ZHRFS24014 14标RFID贴纸45*35mm不可移</t>
  </si>
  <si>
    <t>RC-111640</t>
  </si>
  <si>
    <t>15150-04</t>
  </si>
  <si>
    <t>RJFG2610</t>
  </si>
  <si>
    <t>6385/043/250/03</t>
  </si>
  <si>
    <t>德利嘉（白色花瓶）</t>
  </si>
  <si>
    <t>RC-112075</t>
  </si>
  <si>
    <t>15329-04</t>
  </si>
  <si>
    <t>RJFG2611</t>
  </si>
  <si>
    <t>4238/467/114/99</t>
  </si>
  <si>
    <t>爱心碗__圣得凯</t>
  </si>
  <si>
    <t>ZHRFS24013 14标RFID贴纸45*35mm可移</t>
  </si>
  <si>
    <t>RC-111782</t>
  </si>
  <si>
    <t>RJFG2612，加单1</t>
  </si>
  <si>
    <t>S25110737</t>
  </si>
  <si>
    <t>PO-12144</t>
  </si>
  <si>
    <t>RJFG2613</t>
  </si>
  <si>
    <t>9392/046/311/99</t>
  </si>
  <si>
    <t>花瓶（顺兴达）</t>
  </si>
  <si>
    <t>S25110903</t>
  </si>
  <si>
    <t>PO-16141</t>
  </si>
  <si>
    <t>RJFG2614</t>
  </si>
  <si>
    <t>2282/428/052/01</t>
  </si>
  <si>
    <t>玻璃罐（宜臣）</t>
  </si>
  <si>
    <t>2282/428/052/02</t>
  </si>
  <si>
    <t>2282/428/052/03</t>
  </si>
  <si>
    <t>2282/428/052/04</t>
  </si>
  <si>
    <t>S25111135</t>
  </si>
  <si>
    <t>14979-04</t>
  </si>
  <si>
    <t>RJFG2615</t>
  </si>
  <si>
    <t>6384/043/800/02</t>
  </si>
  <si>
    <t>STAND
铁架子</t>
  </si>
  <si>
    <t>ZHHTR25003  9标RFID吊牌45*61mm（不含价格贴）</t>
  </si>
  <si>
    <t>6384/043/800/03</t>
  </si>
  <si>
    <t>S25111224</t>
  </si>
  <si>
    <t>17656-04</t>
  </si>
  <si>
    <t>RJFG2616，翻单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</si>
  <si>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</si>
  <si>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</si>
  <si>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</si>
  <si>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</si>
  <si>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</si>
  <si>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</si>
  <si>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</si>
  <si>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</si>
  <si>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</si>
  <si>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</si>
  <si>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</si>
  <si>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嘉富高贸易（深圳）有限公司</t>
  </si>
  <si>
    <t>贴纸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</si>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</sst>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  <numFmt numFmtId="180" formatCode="0.00_ "/>
    <numFmt numFmtId="181" formatCode="000000"/>
    <numFmt numFmtId="182" formatCode="0;[Red]0"/>
  </numFmts>
  <fonts count="31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9"/>
      <name val="微软雅黑"/>
      <charset val="134"/>
    </font>
    <font>
      <sz val="10"/>
      <name val="Calibri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/>
  </cellStyleXfs>
  <cellXfs count="7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52" applyNumberFormat="1" applyFont="1" applyFill="1" applyBorder="1" applyAlignment="1" applyProtection="1">
      <alignment horizontal="center" vertical="center"/>
      <protection locked="0"/>
    </xf>
    <xf numFmtId="49" fontId="5" fillId="2" borderId="1" xfId="52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5" fillId="2" borderId="1" xfId="5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>
      <alignment vertical="center"/>
    </xf>
    <xf numFmtId="0" fontId="5" fillId="2" borderId="3" xfId="52" applyNumberFormat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/>
    </xf>
    <xf numFmtId="180" fontId="5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9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8" fillId="2" borderId="2" xfId="52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51" applyFont="1" applyFill="1" applyBorder="1" applyAlignment="1">
      <alignment horizontal="center" vertical="center" wrapText="1"/>
    </xf>
    <xf numFmtId="181" fontId="8" fillId="2" borderId="2" xfId="51" applyNumberFormat="1" applyFont="1" applyFill="1" applyBorder="1" applyAlignment="1">
      <alignment horizontal="center" vertical="center" wrapText="1"/>
    </xf>
    <xf numFmtId="49" fontId="8" fillId="2" borderId="4" xfId="52" applyNumberFormat="1" applyFont="1" applyFill="1" applyBorder="1" applyAlignment="1" applyProtection="1">
      <alignment horizontal="center" vertical="center" wrapText="1"/>
      <protection locked="0"/>
    </xf>
    <xf numFmtId="181" fontId="8" fillId="2" borderId="4" xfId="51" applyNumberFormat="1" applyFont="1" applyFill="1" applyBorder="1" applyAlignment="1">
      <alignment horizontal="center" vertical="center" wrapText="1"/>
    </xf>
    <xf numFmtId="181" fontId="8" fillId="2" borderId="3" xfId="51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7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81" fontId="1" fillId="2" borderId="1" xfId="51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181" fontId="8" fillId="2" borderId="1" xfId="51" applyNumberFormat="1" applyFont="1" applyFill="1" applyBorder="1" applyAlignment="1">
      <alignment horizontal="center" vertical="center" wrapText="1"/>
    </xf>
    <xf numFmtId="182" fontId="8" fillId="2" borderId="1" xfId="51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2" xfId="51" applyFont="1" applyFill="1" applyBorder="1" applyAlignment="1">
      <alignment horizontal="center" vertical="center" wrapText="1"/>
    </xf>
    <xf numFmtId="181" fontId="9" fillId="2" borderId="1" xfId="51" applyNumberFormat="1" applyFont="1" applyFill="1" applyBorder="1" applyAlignment="1">
      <alignment horizontal="center" vertical="center" wrapText="1"/>
    </xf>
    <xf numFmtId="181" fontId="5" fillId="2" borderId="1" xfId="51" applyNumberFormat="1" applyFont="1" applyFill="1" applyBorder="1" applyAlignment="1">
      <alignment horizontal="center" vertical="center" wrapText="1"/>
    </xf>
    <xf numFmtId="182" fontId="9" fillId="2" borderId="1" xfId="51" applyNumberFormat="1" applyFont="1" applyFill="1" applyBorder="1" applyAlignment="1">
      <alignment horizontal="center" vertical="center" wrapText="1"/>
    </xf>
    <xf numFmtId="0" fontId="8" fillId="2" borderId="3" xfId="51" applyFont="1" applyFill="1" applyBorder="1" applyAlignment="1">
      <alignment horizontal="center" vertical="center" wrapText="1"/>
    </xf>
    <xf numFmtId="0" fontId="9" fillId="2" borderId="1" xfId="51" applyFont="1" applyFill="1" applyBorder="1" applyAlignment="1">
      <alignment horizontal="center" vertical="center" wrapText="1"/>
    </xf>
    <xf numFmtId="0" fontId="5" fillId="2" borderId="1" xfId="52" applyNumberFormat="1" applyFont="1" applyFill="1" applyBorder="1" applyAlignment="1" applyProtection="1">
      <alignment horizontal="center" vertical="center"/>
      <protection locked="0"/>
    </xf>
    <xf numFmtId="182" fontId="9" fillId="2" borderId="3" xfId="51" applyNumberFormat="1" applyFont="1" applyFill="1" applyBorder="1" applyAlignment="1">
      <alignment horizontal="center" vertical="center" wrapText="1"/>
    </xf>
    <xf numFmtId="0" fontId="8" fillId="2" borderId="4" xfId="5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1" fillId="2" borderId="1" xfId="0" applyFont="1" applyFill="1" applyBorder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4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一般_~5891239" xfId="51"/>
    <cellStyle name="一般_Performa Invoice 2007" xfId="52"/>
  </cellStyles>
  <tableStyles count="0" defaultTableStyle="TableStyleMedium9" defaultPivotStyle="PivotStyleLight16"/>
  <colors>
    <mruColors>
      <color rgb="00BFBFBF"/>
      <color rgb="00FFFF00"/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7"/>
  <sheetViews>
    <sheetView tabSelected="1" zoomScale="85" zoomScaleNormal="85" topLeftCell="B32" workbookViewId="0">
      <selection activeCell="H58" sqref="H58"/>
    </sheetView>
  </sheetViews>
  <sheetFormatPr defaultColWidth="9" defaultRowHeight="14.5"/>
  <cols>
    <col min="1" max="1" width="13.7909090909091" style="1" customWidth="1"/>
    <col min="2" max="2" width="11.5454545454545" style="1" customWidth="1"/>
    <col min="3" max="3" width="13.3727272727273" style="1" customWidth="1"/>
    <col min="4" max="4" width="12.2909090909091" style="1" customWidth="1"/>
    <col min="5" max="5" width="13.3636363636364" style="1" customWidth="1"/>
    <col min="6" max="6" width="16.9" style="1" customWidth="1"/>
    <col min="7" max="7" width="19.0363636363636" style="4" customWidth="1"/>
    <col min="8" max="8" width="17.6454545454545" style="1" customWidth="1"/>
    <col min="9" max="9" width="37.3272727272727" style="1" customWidth="1"/>
    <col min="10" max="10" width="15.5636363636364" style="5" customWidth="1"/>
    <col min="11" max="11" width="11.4363636363636" style="1" customWidth="1"/>
    <col min="12" max="12" width="15.3909090909091" style="5" customWidth="1"/>
    <col min="13" max="13" width="22.6727272727273" style="1" customWidth="1"/>
    <col min="14" max="16384" width="9" style="1"/>
  </cols>
  <sheetData>
    <row r="1" s="1" customFormat="1" ht="31" customHeight="1" spans="1:14">
      <c r="A1" s="6" t="s">
        <v>0</v>
      </c>
      <c r="B1" s="6"/>
      <c r="C1" s="6"/>
      <c r="D1" s="6"/>
      <c r="E1" s="6"/>
      <c r="F1" s="6"/>
      <c r="G1" s="7"/>
      <c r="H1" s="6"/>
      <c r="I1" s="6"/>
      <c r="J1" s="8"/>
      <c r="K1" s="6"/>
      <c r="L1" s="8"/>
    </row>
    <row r="2" s="2" customFormat="1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13" t="s">
        <v>9</v>
      </c>
      <c r="J2" s="14" t="s">
        <v>10</v>
      </c>
      <c r="K2" s="15" t="s">
        <v>11</v>
      </c>
      <c r="L2" s="16" t="s">
        <v>12</v>
      </c>
      <c r="M2" s="17" t="s">
        <v>13</v>
      </c>
      <c r="N2" s="17" t="s">
        <v>14</v>
      </c>
    </row>
    <row r="3" s="3" customFormat="1" spans="1:14">
      <c r="A3" s="18" t="s">
        <v>15</v>
      </c>
      <c r="B3" s="19">
        <v>45923</v>
      </c>
      <c r="C3" s="20" t="s">
        <v>16</v>
      </c>
      <c r="D3" s="18" t="s">
        <v>17</v>
      </c>
      <c r="E3" s="21">
        <v>68522</v>
      </c>
      <c r="F3" s="18" t="s">
        <v>18</v>
      </c>
      <c r="G3" s="22" t="s">
        <v>19</v>
      </c>
      <c r="H3" s="23" t="s">
        <v>20</v>
      </c>
      <c r="I3" s="18" t="s">
        <v>21</v>
      </c>
      <c r="J3" s="24">
        <v>1000</v>
      </c>
      <c r="K3" s="25">
        <v>0.54</v>
      </c>
      <c r="L3" s="26">
        <f>J3*K3</f>
        <v>540</v>
      </c>
      <c r="M3" s="27"/>
      <c r="N3" s="28"/>
    </row>
    <row r="4" s="3" customFormat="1" spans="1:14">
      <c r="A4" s="18"/>
      <c r="B4" s="19"/>
      <c r="C4" s="18"/>
      <c r="D4" s="18"/>
      <c r="E4" s="29"/>
      <c r="F4" s="18"/>
      <c r="G4" s="30" t="s">
        <v>22</v>
      </c>
      <c r="H4" s="23"/>
      <c r="I4" s="18" t="s">
        <v>23</v>
      </c>
      <c r="J4" s="24">
        <v>1000</v>
      </c>
      <c r="K4" s="31">
        <v>0.07</v>
      </c>
      <c r="L4" s="26">
        <f t="shared" ref="L4:L41" si="0">J4*K4</f>
        <v>70</v>
      </c>
      <c r="M4" s="27"/>
      <c r="N4" s="28"/>
    </row>
    <row r="5" s="3" customFormat="1" spans="1:14">
      <c r="A5" s="18" t="s">
        <v>15</v>
      </c>
      <c r="B5" s="19">
        <v>45923</v>
      </c>
      <c r="C5" s="20" t="s">
        <v>16</v>
      </c>
      <c r="D5" s="18" t="s">
        <v>24</v>
      </c>
      <c r="E5" s="21">
        <v>68464</v>
      </c>
      <c r="F5" s="18" t="s">
        <v>25</v>
      </c>
      <c r="G5" s="22" t="s">
        <v>26</v>
      </c>
      <c r="H5" s="23" t="s">
        <v>20</v>
      </c>
      <c r="I5" s="18" t="s">
        <v>21</v>
      </c>
      <c r="J5" s="24">
        <v>1350</v>
      </c>
      <c r="K5" s="25">
        <v>0.54</v>
      </c>
      <c r="L5" s="26">
        <f t="shared" si="0"/>
        <v>729</v>
      </c>
      <c r="M5" s="27"/>
      <c r="N5" s="28"/>
    </row>
    <row r="6" s="3" customFormat="1" spans="1:14">
      <c r="A6" s="18"/>
      <c r="B6" s="19"/>
      <c r="C6" s="18"/>
      <c r="D6" s="18"/>
      <c r="E6" s="29"/>
      <c r="F6" s="18"/>
      <c r="G6" s="30" t="s">
        <v>27</v>
      </c>
      <c r="H6" s="23"/>
      <c r="I6" s="18" t="s">
        <v>23</v>
      </c>
      <c r="J6" s="24">
        <v>1350</v>
      </c>
      <c r="K6" s="31">
        <v>0.07</v>
      </c>
      <c r="L6" s="26">
        <f t="shared" si="0"/>
        <v>94.5</v>
      </c>
      <c r="M6" s="27"/>
      <c r="N6" s="28"/>
    </row>
    <row r="7" s="3" customFormat="1" spans="1:14">
      <c r="A7" s="18" t="s">
        <v>15</v>
      </c>
      <c r="B7" s="19">
        <v>45923</v>
      </c>
      <c r="C7" s="20" t="s">
        <v>16</v>
      </c>
      <c r="D7" s="18" t="s">
        <v>28</v>
      </c>
      <c r="E7" s="21">
        <v>10039</v>
      </c>
      <c r="F7" s="18" t="s">
        <v>29</v>
      </c>
      <c r="G7" s="22" t="s">
        <v>30</v>
      </c>
      <c r="H7" s="23" t="s">
        <v>20</v>
      </c>
      <c r="I7" s="18" t="s">
        <v>21</v>
      </c>
      <c r="J7" s="24">
        <v>550</v>
      </c>
      <c r="K7" s="25">
        <v>0.54</v>
      </c>
      <c r="L7" s="26">
        <f t="shared" si="0"/>
        <v>297</v>
      </c>
      <c r="M7" s="27"/>
      <c r="N7" s="28"/>
    </row>
    <row r="8" s="3" customFormat="1" spans="1:14">
      <c r="A8" s="18"/>
      <c r="B8" s="19"/>
      <c r="C8" s="18"/>
      <c r="D8" s="18"/>
      <c r="E8" s="29"/>
      <c r="F8" s="18"/>
      <c r="G8" s="30" t="s">
        <v>31</v>
      </c>
      <c r="H8" s="23"/>
      <c r="I8" s="18" t="s">
        <v>23</v>
      </c>
      <c r="J8" s="24">
        <v>550</v>
      </c>
      <c r="K8" s="31">
        <v>0.07</v>
      </c>
      <c r="L8" s="26">
        <f t="shared" si="0"/>
        <v>38.5</v>
      </c>
      <c r="M8" s="27"/>
      <c r="N8" s="28"/>
    </row>
    <row r="9" s="3" customFormat="1" ht="16.5" spans="1:14">
      <c r="A9" s="32" t="s">
        <v>15</v>
      </c>
      <c r="B9" s="33">
        <v>45929</v>
      </c>
      <c r="C9" s="34" t="s">
        <v>16</v>
      </c>
      <c r="D9" s="32" t="s">
        <v>32</v>
      </c>
      <c r="E9" s="35" t="s">
        <v>33</v>
      </c>
      <c r="F9" s="32" t="s">
        <v>34</v>
      </c>
      <c r="G9" s="36" t="s">
        <v>35</v>
      </c>
      <c r="H9" s="37" t="s">
        <v>36</v>
      </c>
      <c r="I9" s="32" t="s">
        <v>37</v>
      </c>
      <c r="J9" s="36">
        <v>1300</v>
      </c>
      <c r="K9" s="32">
        <v>0.42</v>
      </c>
      <c r="L9" s="26">
        <f t="shared" si="0"/>
        <v>546</v>
      </c>
      <c r="M9" s="27"/>
      <c r="N9" s="28"/>
    </row>
    <row r="10" s="3" customFormat="1" ht="16.5" spans="1:14">
      <c r="A10" s="32"/>
      <c r="B10" s="33"/>
      <c r="C10" s="34"/>
      <c r="D10" s="32"/>
      <c r="E10" s="38"/>
      <c r="F10" s="32"/>
      <c r="G10" s="36" t="s">
        <v>38</v>
      </c>
      <c r="H10" s="39"/>
      <c r="I10" s="32" t="s">
        <v>37</v>
      </c>
      <c r="J10" s="36">
        <v>1500</v>
      </c>
      <c r="K10" s="32">
        <v>0.42</v>
      </c>
      <c r="L10" s="26">
        <f t="shared" si="0"/>
        <v>630</v>
      </c>
      <c r="M10" s="27"/>
      <c r="N10" s="28"/>
    </row>
    <row r="11" s="3" customFormat="1" ht="16.5" spans="1:14">
      <c r="A11" s="32"/>
      <c r="B11" s="33"/>
      <c r="C11" s="32"/>
      <c r="D11" s="32"/>
      <c r="E11" s="38"/>
      <c r="F11" s="32"/>
      <c r="G11" s="36" t="s">
        <v>39</v>
      </c>
      <c r="H11" s="40"/>
      <c r="I11" s="32" t="s">
        <v>37</v>
      </c>
      <c r="J11" s="36">
        <v>1400</v>
      </c>
      <c r="K11" s="32">
        <v>0.42</v>
      </c>
      <c r="L11" s="26">
        <f t="shared" si="0"/>
        <v>588</v>
      </c>
      <c r="M11" s="27"/>
      <c r="N11" s="28"/>
    </row>
    <row r="12" s="3" customFormat="1" ht="43.5" spans="1:14">
      <c r="A12" s="41" t="s">
        <v>15</v>
      </c>
      <c r="B12" s="42">
        <v>45930</v>
      </c>
      <c r="C12" s="43" t="s">
        <v>16</v>
      </c>
      <c r="D12" s="44" t="s">
        <v>40</v>
      </c>
      <c r="E12" s="36" t="s">
        <v>41</v>
      </c>
      <c r="F12" s="44" t="s">
        <v>42</v>
      </c>
      <c r="G12" s="36" t="s">
        <v>43</v>
      </c>
      <c r="H12" s="45" t="s">
        <v>44</v>
      </c>
      <c r="I12" s="25" t="s">
        <v>45</v>
      </c>
      <c r="J12" s="25">
        <v>2340</v>
      </c>
      <c r="K12" s="25">
        <v>0.42</v>
      </c>
      <c r="L12" s="26">
        <f t="shared" si="0"/>
        <v>982.8</v>
      </c>
      <c r="M12" s="27"/>
      <c r="N12" s="28"/>
    </row>
    <row r="13" s="3" customFormat="1" ht="16.5" spans="1:14">
      <c r="A13" s="46" t="s">
        <v>15</v>
      </c>
      <c r="B13" s="33">
        <v>45930</v>
      </c>
      <c r="C13" s="34" t="s">
        <v>46</v>
      </c>
      <c r="D13" s="34" t="s">
        <v>47</v>
      </c>
      <c r="E13" s="36" t="s">
        <v>48</v>
      </c>
      <c r="F13" s="34" t="s">
        <v>49</v>
      </c>
      <c r="G13" s="36" t="s">
        <v>48</v>
      </c>
      <c r="H13" s="47"/>
      <c r="I13" s="18" t="s">
        <v>50</v>
      </c>
      <c r="J13" s="48">
        <v>800</v>
      </c>
      <c r="K13" s="32">
        <v>0.07</v>
      </c>
      <c r="L13" s="26">
        <f t="shared" si="0"/>
        <v>56</v>
      </c>
      <c r="M13" s="27"/>
      <c r="N13" s="28"/>
    </row>
    <row r="14" s="3" customFormat="1" ht="16.5" spans="1:14">
      <c r="A14" s="49" t="s">
        <v>15</v>
      </c>
      <c r="B14" s="42">
        <v>45939</v>
      </c>
      <c r="C14" s="20" t="s">
        <v>16</v>
      </c>
      <c r="D14" s="20" t="s">
        <v>51</v>
      </c>
      <c r="E14" s="50" t="s">
        <v>52</v>
      </c>
      <c r="F14" s="44" t="s">
        <v>53</v>
      </c>
      <c r="G14" s="51" t="s">
        <v>54</v>
      </c>
      <c r="H14" s="52" t="s">
        <v>55</v>
      </c>
      <c r="I14" s="18" t="s">
        <v>37</v>
      </c>
      <c r="J14" s="53">
        <v>1550</v>
      </c>
      <c r="K14" s="25">
        <v>0.42</v>
      </c>
      <c r="L14" s="26">
        <f t="shared" si="0"/>
        <v>651</v>
      </c>
      <c r="M14" s="27"/>
      <c r="N14" s="28"/>
    </row>
    <row r="15" s="3" customFormat="1" ht="16.5" spans="1:14">
      <c r="A15" s="49"/>
      <c r="B15" s="42"/>
      <c r="C15" s="20"/>
      <c r="D15" s="20"/>
      <c r="E15" s="54"/>
      <c r="F15" s="44"/>
      <c r="G15" s="51" t="s">
        <v>56</v>
      </c>
      <c r="H15" s="52"/>
      <c r="I15" s="18" t="s">
        <v>37</v>
      </c>
      <c r="J15" s="53">
        <v>2130</v>
      </c>
      <c r="K15" s="25">
        <v>0.42</v>
      </c>
      <c r="L15" s="26">
        <f t="shared" si="0"/>
        <v>894.6</v>
      </c>
      <c r="M15" s="27"/>
      <c r="N15" s="28"/>
    </row>
    <row r="16" s="3" customFormat="1" ht="43.5" spans="1:14">
      <c r="A16" s="41" t="s">
        <v>15</v>
      </c>
      <c r="B16" s="42">
        <v>45939</v>
      </c>
      <c r="C16" s="43" t="s">
        <v>16</v>
      </c>
      <c r="D16" s="44" t="s">
        <v>57</v>
      </c>
      <c r="E16" s="36" t="s">
        <v>58</v>
      </c>
      <c r="F16" s="44" t="s">
        <v>59</v>
      </c>
      <c r="G16" s="36" t="s">
        <v>60</v>
      </c>
      <c r="H16" s="45" t="s">
        <v>61</v>
      </c>
      <c r="I16" s="25" t="s">
        <v>62</v>
      </c>
      <c r="J16" s="25">
        <v>2330</v>
      </c>
      <c r="K16" s="25">
        <v>0.42</v>
      </c>
      <c r="L16" s="26">
        <f t="shared" si="0"/>
        <v>978.6</v>
      </c>
      <c r="M16" s="27"/>
      <c r="N16" s="28"/>
    </row>
    <row r="17" s="3" customFormat="1" ht="16.5" spans="1:14">
      <c r="A17" s="32" t="s">
        <v>15</v>
      </c>
      <c r="B17" s="33">
        <v>45945</v>
      </c>
      <c r="C17" s="34" t="s">
        <v>16</v>
      </c>
      <c r="D17" s="32" t="s">
        <v>63</v>
      </c>
      <c r="E17" s="55" t="s">
        <v>64</v>
      </c>
      <c r="F17" s="32" t="s">
        <v>65</v>
      </c>
      <c r="G17" s="55" t="s">
        <v>66</v>
      </c>
      <c r="H17" s="37" t="s">
        <v>67</v>
      </c>
      <c r="I17" s="32" t="s">
        <v>68</v>
      </c>
      <c r="J17" s="55">
        <v>3240</v>
      </c>
      <c r="K17" s="32">
        <v>0.42</v>
      </c>
      <c r="L17" s="26">
        <f t="shared" si="0"/>
        <v>1360.8</v>
      </c>
      <c r="M17" s="27"/>
      <c r="N17" s="28"/>
    </row>
    <row r="18" s="3" customFormat="1" ht="16.5" spans="1:14">
      <c r="A18" s="32"/>
      <c r="B18" s="33"/>
      <c r="C18" s="34"/>
      <c r="D18" s="32"/>
      <c r="E18" s="55" t="s">
        <v>69</v>
      </c>
      <c r="F18" s="32"/>
      <c r="G18" s="55" t="s">
        <v>70</v>
      </c>
      <c r="H18" s="39"/>
      <c r="I18" s="32" t="s">
        <v>68</v>
      </c>
      <c r="J18" s="55">
        <v>1730</v>
      </c>
      <c r="K18" s="32">
        <v>0.42</v>
      </c>
      <c r="L18" s="26">
        <f t="shared" si="0"/>
        <v>726.6</v>
      </c>
      <c r="M18" s="27"/>
      <c r="N18" s="28"/>
    </row>
    <row r="19" s="3" customFormat="1" ht="16.5" spans="1:14">
      <c r="A19" s="32"/>
      <c r="B19" s="33"/>
      <c r="C19" s="32"/>
      <c r="D19" s="32"/>
      <c r="E19" s="55" t="s">
        <v>71</v>
      </c>
      <c r="F19" s="32"/>
      <c r="G19" s="55" t="s">
        <v>72</v>
      </c>
      <c r="H19" s="40"/>
      <c r="I19" s="32" t="s">
        <v>68</v>
      </c>
      <c r="J19" s="55">
        <v>1060</v>
      </c>
      <c r="K19" s="32">
        <v>0.42</v>
      </c>
      <c r="L19" s="26">
        <f t="shared" si="0"/>
        <v>445.2</v>
      </c>
      <c r="M19" s="27"/>
      <c r="N19" s="28"/>
    </row>
    <row r="20" s="3" customFormat="1" ht="16.5" spans="1:14">
      <c r="A20" s="32" t="s">
        <v>15</v>
      </c>
      <c r="B20" s="33">
        <v>45948</v>
      </c>
      <c r="C20" s="34" t="s">
        <v>16</v>
      </c>
      <c r="D20" s="32" t="s">
        <v>73</v>
      </c>
      <c r="E20" s="35" t="s">
        <v>74</v>
      </c>
      <c r="F20" s="32" t="s">
        <v>75</v>
      </c>
      <c r="G20" s="36" t="s">
        <v>35</v>
      </c>
      <c r="H20" s="37" t="s">
        <v>36</v>
      </c>
      <c r="I20" s="32" t="s">
        <v>37</v>
      </c>
      <c r="J20" s="36">
        <v>1300</v>
      </c>
      <c r="K20" s="32">
        <v>0.42</v>
      </c>
      <c r="L20" s="26">
        <f t="shared" si="0"/>
        <v>546</v>
      </c>
      <c r="M20" s="27"/>
      <c r="N20" s="28"/>
    </row>
    <row r="21" s="3" customFormat="1" ht="16.5" spans="1:14">
      <c r="A21" s="32"/>
      <c r="B21" s="33"/>
      <c r="C21" s="34"/>
      <c r="D21" s="32"/>
      <c r="E21" s="38"/>
      <c r="F21" s="32"/>
      <c r="G21" s="36" t="s">
        <v>38</v>
      </c>
      <c r="H21" s="39"/>
      <c r="I21" s="32" t="s">
        <v>37</v>
      </c>
      <c r="J21" s="36">
        <v>3280</v>
      </c>
      <c r="K21" s="32">
        <v>0.42</v>
      </c>
      <c r="L21" s="26">
        <f t="shared" si="0"/>
        <v>1377.6</v>
      </c>
      <c r="M21" s="27"/>
      <c r="N21" s="28"/>
    </row>
    <row r="22" s="3" customFormat="1" ht="16.5" spans="1:14">
      <c r="A22" s="32"/>
      <c r="B22" s="33"/>
      <c r="C22" s="32"/>
      <c r="D22" s="32"/>
      <c r="E22" s="38"/>
      <c r="F22" s="32"/>
      <c r="G22" s="36" t="s">
        <v>39</v>
      </c>
      <c r="H22" s="40"/>
      <c r="I22" s="32" t="s">
        <v>37</v>
      </c>
      <c r="J22" s="36">
        <v>910</v>
      </c>
      <c r="K22" s="32">
        <v>0.42</v>
      </c>
      <c r="L22" s="26">
        <f t="shared" si="0"/>
        <v>382.2</v>
      </c>
      <c r="M22" s="27"/>
      <c r="N22" s="28"/>
    </row>
    <row r="23" s="3" customFormat="1" spans="1:14">
      <c r="A23" s="18" t="s">
        <v>15</v>
      </c>
      <c r="B23" s="19">
        <v>45948</v>
      </c>
      <c r="C23" s="20" t="s">
        <v>16</v>
      </c>
      <c r="D23" s="18" t="s">
        <v>76</v>
      </c>
      <c r="E23" s="21" t="s">
        <v>77</v>
      </c>
      <c r="F23" s="18" t="s">
        <v>78</v>
      </c>
      <c r="G23" s="22" t="s">
        <v>19</v>
      </c>
      <c r="H23" s="23" t="s">
        <v>20</v>
      </c>
      <c r="I23" s="18" t="s">
        <v>21</v>
      </c>
      <c r="J23" s="24">
        <v>680</v>
      </c>
      <c r="K23" s="25">
        <v>0.54</v>
      </c>
      <c r="L23" s="26">
        <f t="shared" si="0"/>
        <v>367.2</v>
      </c>
      <c r="M23" s="27"/>
      <c r="N23" s="28"/>
    </row>
    <row r="24" s="3" customFormat="1" spans="1:14">
      <c r="A24" s="18"/>
      <c r="B24" s="19"/>
      <c r="C24" s="18"/>
      <c r="D24" s="18"/>
      <c r="E24" s="29"/>
      <c r="F24" s="18"/>
      <c r="G24" s="30" t="s">
        <v>22</v>
      </c>
      <c r="H24" s="23"/>
      <c r="I24" s="18" t="s">
        <v>23</v>
      </c>
      <c r="J24" s="24">
        <v>680</v>
      </c>
      <c r="K24" s="31">
        <v>0.07</v>
      </c>
      <c r="L24" s="26">
        <f t="shared" si="0"/>
        <v>47.6</v>
      </c>
      <c r="M24" s="27"/>
      <c r="N24" s="28"/>
    </row>
    <row r="25" s="3" customFormat="1" ht="49.5" spans="1:14">
      <c r="A25" s="32" t="s">
        <v>15</v>
      </c>
      <c r="B25" s="33">
        <v>45957</v>
      </c>
      <c r="C25" s="34" t="s">
        <v>16</v>
      </c>
      <c r="D25" s="32" t="s">
        <v>73</v>
      </c>
      <c r="E25" s="35" t="s">
        <v>74</v>
      </c>
      <c r="F25" s="32" t="s">
        <v>79</v>
      </c>
      <c r="G25" s="36" t="s">
        <v>38</v>
      </c>
      <c r="H25" s="37" t="s">
        <v>36</v>
      </c>
      <c r="I25" s="32" t="s">
        <v>37</v>
      </c>
      <c r="J25" s="36">
        <v>850</v>
      </c>
      <c r="K25" s="32">
        <v>0.42</v>
      </c>
      <c r="L25" s="26">
        <f t="shared" si="0"/>
        <v>357</v>
      </c>
      <c r="M25" s="27"/>
      <c r="N25" s="28"/>
    </row>
    <row r="26" s="3" customFormat="1" ht="16.5" spans="1:14">
      <c r="A26" s="18" t="s">
        <v>15</v>
      </c>
      <c r="B26" s="19">
        <v>45957</v>
      </c>
      <c r="C26" s="20" t="s">
        <v>16</v>
      </c>
      <c r="D26" s="18" t="s">
        <v>80</v>
      </c>
      <c r="E26" s="56" t="s">
        <v>81</v>
      </c>
      <c r="F26" s="18" t="s">
        <v>82</v>
      </c>
      <c r="G26" s="22" t="s">
        <v>83</v>
      </c>
      <c r="H26" s="23" t="s">
        <v>84</v>
      </c>
      <c r="I26" s="32" t="s">
        <v>37</v>
      </c>
      <c r="J26" s="36">
        <v>640</v>
      </c>
      <c r="K26" s="32">
        <v>0.42</v>
      </c>
      <c r="L26" s="26">
        <f t="shared" si="0"/>
        <v>268.8</v>
      </c>
      <c r="M26" s="27"/>
      <c r="N26" s="28"/>
    </row>
    <row r="27" s="3" customFormat="1" ht="16.5" spans="1:14">
      <c r="A27" s="18"/>
      <c r="B27" s="19"/>
      <c r="C27" s="18"/>
      <c r="D27" s="18"/>
      <c r="E27" s="56" t="s">
        <v>85</v>
      </c>
      <c r="F27" s="18"/>
      <c r="G27" s="22" t="s">
        <v>86</v>
      </c>
      <c r="H27" s="23"/>
      <c r="I27" s="32" t="s">
        <v>37</v>
      </c>
      <c r="J27" s="36">
        <v>750</v>
      </c>
      <c r="K27" s="32">
        <v>0.42</v>
      </c>
      <c r="L27" s="26">
        <f t="shared" si="0"/>
        <v>315</v>
      </c>
      <c r="M27" s="27"/>
      <c r="N27" s="28"/>
    </row>
    <row r="28" s="3" customFormat="1" ht="16.5" spans="1:14">
      <c r="A28" s="49" t="s">
        <v>15</v>
      </c>
      <c r="B28" s="42">
        <v>45960</v>
      </c>
      <c r="C28" s="20" t="s">
        <v>16</v>
      </c>
      <c r="D28" s="20" t="s">
        <v>87</v>
      </c>
      <c r="E28" s="50">
        <v>15690</v>
      </c>
      <c r="F28" s="44" t="s">
        <v>88</v>
      </c>
      <c r="G28" s="51" t="s">
        <v>54</v>
      </c>
      <c r="H28" s="52" t="s">
        <v>55</v>
      </c>
      <c r="I28" s="18" t="s">
        <v>37</v>
      </c>
      <c r="J28" s="53">
        <v>230</v>
      </c>
      <c r="K28" s="25">
        <v>0.42</v>
      </c>
      <c r="L28" s="26">
        <f t="shared" si="0"/>
        <v>96.6</v>
      </c>
      <c r="M28" s="27"/>
      <c r="N28" s="28"/>
    </row>
    <row r="29" s="3" customFormat="1" ht="16.5" spans="1:14">
      <c r="A29" s="49"/>
      <c r="B29" s="42"/>
      <c r="C29" s="20"/>
      <c r="D29" s="20"/>
      <c r="E29" s="54"/>
      <c r="F29" s="44"/>
      <c r="G29" s="51" t="s">
        <v>56</v>
      </c>
      <c r="H29" s="52"/>
      <c r="I29" s="18" t="s">
        <v>37</v>
      </c>
      <c r="J29" s="53">
        <v>230</v>
      </c>
      <c r="K29" s="25">
        <v>0.42</v>
      </c>
      <c r="L29" s="26">
        <f t="shared" si="0"/>
        <v>96.6</v>
      </c>
      <c r="M29" s="27"/>
      <c r="N29" s="28"/>
    </row>
    <row r="30" s="3" customFormat="1" ht="43.5" spans="1:14">
      <c r="A30" s="49" t="s">
        <v>15</v>
      </c>
      <c r="B30" s="42">
        <v>45960</v>
      </c>
      <c r="C30" s="20" t="s">
        <v>16</v>
      </c>
      <c r="D30" s="20" t="s">
        <v>89</v>
      </c>
      <c r="E30" s="50" t="s">
        <v>90</v>
      </c>
      <c r="F30" s="44" t="s">
        <v>91</v>
      </c>
      <c r="G30" s="51" t="s">
        <v>92</v>
      </c>
      <c r="H30" s="52" t="s">
        <v>55</v>
      </c>
      <c r="I30" s="18" t="s">
        <v>93</v>
      </c>
      <c r="J30" s="53">
        <v>4040</v>
      </c>
      <c r="K30" s="25">
        <v>0.42</v>
      </c>
      <c r="L30" s="26">
        <f t="shared" si="0"/>
        <v>1696.8</v>
      </c>
      <c r="M30" s="27"/>
      <c r="N30" s="28"/>
    </row>
    <row r="31" s="3" customFormat="1" ht="43.5" spans="1:14">
      <c r="A31" s="49" t="s">
        <v>15</v>
      </c>
      <c r="B31" s="42">
        <v>45961</v>
      </c>
      <c r="C31" s="20" t="s">
        <v>16</v>
      </c>
      <c r="D31" s="20" t="s">
        <v>94</v>
      </c>
      <c r="E31" s="50" t="s">
        <v>95</v>
      </c>
      <c r="F31" s="44" t="s">
        <v>96</v>
      </c>
      <c r="G31" s="51" t="s">
        <v>97</v>
      </c>
      <c r="H31" s="52" t="s">
        <v>98</v>
      </c>
      <c r="I31" s="18" t="s">
        <v>93</v>
      </c>
      <c r="J31" s="53">
        <v>1820</v>
      </c>
      <c r="K31" s="25">
        <v>0.42</v>
      </c>
      <c r="L31" s="26">
        <f t="shared" si="0"/>
        <v>764.4</v>
      </c>
      <c r="M31" s="27"/>
      <c r="N31" s="28"/>
    </row>
    <row r="32" s="3" customFormat="1" ht="43.5" spans="1:14">
      <c r="A32" s="49" t="s">
        <v>15</v>
      </c>
      <c r="B32" s="42">
        <v>45961</v>
      </c>
      <c r="C32" s="20" t="s">
        <v>16</v>
      </c>
      <c r="D32" s="20" t="s">
        <v>99</v>
      </c>
      <c r="E32" s="50" t="s">
        <v>100</v>
      </c>
      <c r="F32" s="44" t="s">
        <v>101</v>
      </c>
      <c r="G32" s="51" t="s">
        <v>102</v>
      </c>
      <c r="H32" s="52" t="s">
        <v>103</v>
      </c>
      <c r="I32" s="18" t="s">
        <v>104</v>
      </c>
      <c r="J32" s="53">
        <v>4600</v>
      </c>
      <c r="K32" s="25">
        <v>0.42</v>
      </c>
      <c r="L32" s="26">
        <f t="shared" si="0"/>
        <v>1932</v>
      </c>
      <c r="M32" s="27"/>
      <c r="N32" s="28"/>
    </row>
    <row r="33" s="3" customFormat="1" ht="49.5" spans="1:14">
      <c r="A33" s="32" t="s">
        <v>15</v>
      </c>
      <c r="B33" s="33">
        <v>45964</v>
      </c>
      <c r="C33" s="34" t="s">
        <v>16</v>
      </c>
      <c r="D33" s="32" t="s">
        <v>105</v>
      </c>
      <c r="E33" s="55" t="s">
        <v>69</v>
      </c>
      <c r="F33" s="32" t="s">
        <v>106</v>
      </c>
      <c r="G33" s="55" t="s">
        <v>70</v>
      </c>
      <c r="H33" s="37" t="s">
        <v>67</v>
      </c>
      <c r="I33" s="32" t="s">
        <v>104</v>
      </c>
      <c r="J33" s="55">
        <v>50</v>
      </c>
      <c r="K33" s="32">
        <v>0.42</v>
      </c>
      <c r="L33" s="26">
        <f t="shared" si="0"/>
        <v>21</v>
      </c>
      <c r="M33" s="27"/>
      <c r="N33" s="28"/>
    </row>
    <row r="34" s="3" customFormat="1" ht="43.5" spans="1:14">
      <c r="A34" s="49" t="s">
        <v>15</v>
      </c>
      <c r="B34" s="42">
        <v>45973</v>
      </c>
      <c r="C34" s="20" t="s">
        <v>16</v>
      </c>
      <c r="D34" s="20" t="s">
        <v>107</v>
      </c>
      <c r="E34" s="50" t="s">
        <v>108</v>
      </c>
      <c r="F34" s="44" t="s">
        <v>109</v>
      </c>
      <c r="G34" s="51" t="s">
        <v>110</v>
      </c>
      <c r="H34" s="52" t="s">
        <v>111</v>
      </c>
      <c r="I34" s="18" t="s">
        <v>93</v>
      </c>
      <c r="J34" s="53">
        <v>3160</v>
      </c>
      <c r="K34" s="25">
        <v>0.42</v>
      </c>
      <c r="L34" s="26">
        <f t="shared" si="0"/>
        <v>1327.2</v>
      </c>
      <c r="M34" s="27"/>
      <c r="N34" s="28"/>
    </row>
    <row r="35" s="3" customFormat="1" ht="16.5" spans="1:14">
      <c r="A35" s="49" t="s">
        <v>15</v>
      </c>
      <c r="B35" s="42">
        <v>45974</v>
      </c>
      <c r="C35" s="20" t="s">
        <v>16</v>
      </c>
      <c r="D35" s="20" t="s">
        <v>112</v>
      </c>
      <c r="E35" s="50" t="s">
        <v>113</v>
      </c>
      <c r="F35" s="44" t="s">
        <v>114</v>
      </c>
      <c r="G35" s="51" t="s">
        <v>115</v>
      </c>
      <c r="H35" s="52" t="s">
        <v>116</v>
      </c>
      <c r="I35" s="18" t="s">
        <v>104</v>
      </c>
      <c r="J35" s="57">
        <v>4050</v>
      </c>
      <c r="K35" s="25">
        <v>0.42</v>
      </c>
      <c r="L35" s="26">
        <f t="shared" si="0"/>
        <v>1701</v>
      </c>
      <c r="M35" s="27"/>
      <c r="N35" s="28"/>
    </row>
    <row r="36" s="3" customFormat="1" ht="16.5" spans="1:14">
      <c r="A36" s="49"/>
      <c r="B36" s="42"/>
      <c r="C36" s="20"/>
      <c r="D36" s="20"/>
      <c r="E36" s="58"/>
      <c r="F36" s="44"/>
      <c r="G36" s="51" t="s">
        <v>117</v>
      </c>
      <c r="H36" s="52"/>
      <c r="I36" s="18" t="s">
        <v>104</v>
      </c>
      <c r="J36" s="57">
        <v>2540</v>
      </c>
      <c r="K36" s="25">
        <v>0.42</v>
      </c>
      <c r="L36" s="26">
        <f t="shared" si="0"/>
        <v>1066.8</v>
      </c>
      <c r="M36" s="27"/>
      <c r="N36" s="28"/>
    </row>
    <row r="37" s="3" customFormat="1" ht="16.5" spans="1:14">
      <c r="A37" s="49"/>
      <c r="B37" s="42"/>
      <c r="C37" s="20"/>
      <c r="D37" s="20"/>
      <c r="E37" s="58"/>
      <c r="F37" s="44"/>
      <c r="G37" s="51" t="s">
        <v>118</v>
      </c>
      <c r="H37" s="52"/>
      <c r="I37" s="18" t="s">
        <v>104</v>
      </c>
      <c r="J37" s="57">
        <v>3050</v>
      </c>
      <c r="K37" s="25">
        <v>0.42</v>
      </c>
      <c r="L37" s="26">
        <f t="shared" si="0"/>
        <v>1281</v>
      </c>
      <c r="M37" s="27"/>
      <c r="N37" s="28"/>
    </row>
    <row r="38" s="3" customFormat="1" ht="16.5" spans="1:14">
      <c r="A38" s="49"/>
      <c r="B38" s="42"/>
      <c r="C38" s="20"/>
      <c r="D38" s="20"/>
      <c r="E38" s="54"/>
      <c r="F38" s="44"/>
      <c r="G38" s="51" t="s">
        <v>119</v>
      </c>
      <c r="H38" s="52"/>
      <c r="I38" s="18" t="s">
        <v>104</v>
      </c>
      <c r="J38" s="57">
        <v>1530</v>
      </c>
      <c r="K38" s="25">
        <v>0.42</v>
      </c>
      <c r="L38" s="26">
        <f t="shared" si="0"/>
        <v>642.6</v>
      </c>
      <c r="M38" s="27"/>
      <c r="N38" s="28"/>
    </row>
    <row r="39" s="3" customFormat="1" ht="16.5" spans="1:14">
      <c r="A39" s="18" t="s">
        <v>15</v>
      </c>
      <c r="B39" s="19">
        <v>45978</v>
      </c>
      <c r="C39" s="20" t="s">
        <v>16</v>
      </c>
      <c r="D39" s="18" t="s">
        <v>120</v>
      </c>
      <c r="E39" s="21" t="s">
        <v>121</v>
      </c>
      <c r="F39" s="18" t="s">
        <v>122</v>
      </c>
      <c r="G39" s="22" t="s">
        <v>123</v>
      </c>
      <c r="H39" s="59" t="s">
        <v>124</v>
      </c>
      <c r="I39" s="32" t="s">
        <v>125</v>
      </c>
      <c r="J39" s="36">
        <v>2320</v>
      </c>
      <c r="K39" s="32">
        <v>0.54</v>
      </c>
      <c r="L39" s="26">
        <f t="shared" si="0"/>
        <v>1252.8</v>
      </c>
      <c r="M39" s="27"/>
      <c r="N39" s="28"/>
    </row>
    <row r="40" s="3" customFormat="1" ht="16.5" spans="1:14">
      <c r="A40" s="18"/>
      <c r="B40" s="19"/>
      <c r="C40" s="18"/>
      <c r="D40" s="18"/>
      <c r="E40" s="29"/>
      <c r="F40" s="18"/>
      <c r="G40" s="22" t="s">
        <v>126</v>
      </c>
      <c r="H40" s="23"/>
      <c r="I40" s="32" t="s">
        <v>125</v>
      </c>
      <c r="J40" s="36">
        <v>3130</v>
      </c>
      <c r="K40" s="32">
        <v>0.54</v>
      </c>
      <c r="L40" s="26">
        <f t="shared" si="0"/>
        <v>1690.2</v>
      </c>
      <c r="M40" s="27"/>
      <c r="N40" s="28"/>
    </row>
    <row r="41" s="3" customFormat="1" ht="43.5" spans="1:14">
      <c r="A41" s="49" t="s">
        <v>15</v>
      </c>
      <c r="B41" s="42">
        <v>45979</v>
      </c>
      <c r="C41" s="20" t="s">
        <v>16</v>
      </c>
      <c r="D41" s="20" t="s">
        <v>127</v>
      </c>
      <c r="E41" s="50" t="s">
        <v>128</v>
      </c>
      <c r="F41" s="44" t="s">
        <v>129</v>
      </c>
      <c r="G41" s="51" t="s">
        <v>54</v>
      </c>
      <c r="H41" s="52" t="s">
        <v>55</v>
      </c>
      <c r="I41" s="18" t="s">
        <v>93</v>
      </c>
      <c r="J41" s="53">
        <v>620</v>
      </c>
      <c r="K41" s="25">
        <v>0.42</v>
      </c>
      <c r="L41" s="26">
        <f t="shared" si="0"/>
        <v>260.4</v>
      </c>
      <c r="M41" s="27"/>
      <c r="N41" s="28"/>
    </row>
    <row r="42" s="3" customFormat="1" spans="1:14">
      <c r="A42" s="60"/>
      <c r="B42" s="61"/>
      <c r="C42" s="61"/>
      <c r="D42" s="61"/>
      <c r="E42" s="61"/>
      <c r="F42" s="61"/>
      <c r="G42" s="61"/>
      <c r="H42" s="61"/>
      <c r="I42" s="61"/>
      <c r="J42" s="61"/>
      <c r="K42" s="62"/>
      <c r="L42" s="63"/>
      <c r="M42" s="27"/>
      <c r="N42" s="28"/>
    </row>
    <row r="43" s="3" customFormat="1" spans="1:14">
      <c r="A43" s="60"/>
      <c r="B43" s="61"/>
      <c r="C43" s="61"/>
      <c r="D43" s="61"/>
      <c r="E43" s="61"/>
      <c r="F43" s="61"/>
      <c r="G43" s="61"/>
      <c r="H43" s="61"/>
      <c r="I43" s="61"/>
      <c r="J43" s="61"/>
      <c r="K43" s="62"/>
      <c r="L43" s="63"/>
      <c r="M43" s="27"/>
      <c r="N43" s="28"/>
    </row>
    <row r="44" s="3" customFormat="1" spans="1:14">
      <c r="A44" s="60"/>
      <c r="B44" s="61"/>
      <c r="C44" s="61"/>
      <c r="D44" s="61"/>
      <c r="E44" s="61"/>
      <c r="F44" s="61"/>
      <c r="G44" s="61"/>
      <c r="H44" s="61"/>
      <c r="I44" s="61"/>
      <c r="J44" s="61"/>
      <c r="K44" s="62"/>
      <c r="L44" s="63"/>
      <c r="M44" s="27"/>
      <c r="N44" s="28"/>
    </row>
    <row r="45" s="3" customFormat="1" spans="1:14">
      <c r="A45" s="60"/>
      <c r="B45" s="61"/>
      <c r="C45" s="61"/>
      <c r="D45" s="61"/>
      <c r="E45" s="61"/>
      <c r="F45" s="61"/>
      <c r="G45" s="61"/>
      <c r="H45" s="61"/>
      <c r="I45" s="61"/>
      <c r="J45" s="61"/>
      <c r="K45" s="62"/>
      <c r="L45" s="63"/>
      <c r="M45" s="27"/>
      <c r="N45" s="28"/>
    </row>
    <row r="46" s="3" customFormat="1" spans="1:14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2"/>
      <c r="L46" s="63"/>
      <c r="M46" s="27"/>
      <c r="N46" s="28"/>
    </row>
    <row r="47" s="3" customFormat="1" spans="1:14">
      <c r="A47" s="60"/>
      <c r="B47" s="61"/>
      <c r="C47" s="61"/>
      <c r="D47" s="61"/>
      <c r="E47" s="61"/>
      <c r="F47" s="61"/>
      <c r="G47" s="61"/>
      <c r="H47" s="61"/>
      <c r="I47" s="61"/>
      <c r="J47" s="61"/>
      <c r="K47" s="62"/>
      <c r="L47" s="63"/>
      <c r="M47" s="27"/>
      <c r="N47" s="28"/>
    </row>
    <row r="48" s="3" customFormat="1" spans="1:14">
      <c r="A48" s="60"/>
      <c r="B48" s="61"/>
      <c r="C48" s="61"/>
      <c r="D48" s="61"/>
      <c r="E48" s="61"/>
      <c r="F48" s="61"/>
      <c r="G48" s="61"/>
      <c r="H48" s="61"/>
      <c r="I48" s="61"/>
      <c r="J48" s="61"/>
      <c r="K48" s="62"/>
      <c r="L48" s="63"/>
      <c r="M48" s="27"/>
      <c r="N48" s="28"/>
    </row>
    <row r="49" s="3" customFormat="1" spans="1:14">
      <c r="A49" s="60"/>
      <c r="B49" s="61"/>
      <c r="C49" s="61"/>
      <c r="D49" s="61"/>
      <c r="E49" s="61"/>
      <c r="F49" s="61"/>
      <c r="G49" s="61"/>
      <c r="H49" s="61"/>
      <c r="I49" s="61"/>
      <c r="J49" s="61"/>
      <c r="K49" s="62"/>
      <c r="L49" s="63"/>
      <c r="M49" s="27"/>
      <c r="N49" s="28"/>
    </row>
    <row r="50" s="3" customFormat="1" spans="1:14">
      <c r="A50" s="60"/>
      <c r="B50" s="61"/>
      <c r="C50" s="61"/>
      <c r="D50" s="61"/>
      <c r="E50" s="61"/>
      <c r="F50" s="61"/>
      <c r="G50" s="61"/>
      <c r="H50" s="61"/>
      <c r="I50" s="61"/>
      <c r="J50" s="61"/>
      <c r="K50" s="62"/>
      <c r="L50" s="63"/>
      <c r="M50" s="27"/>
      <c r="N50" s="28"/>
    </row>
    <row r="51" s="3" customFormat="1" spans="1:14">
      <c r="A51" s="60"/>
      <c r="B51" s="61"/>
      <c r="C51" s="61"/>
      <c r="D51" s="61"/>
      <c r="E51" s="61"/>
      <c r="F51" s="61"/>
      <c r="G51" s="61"/>
      <c r="H51" s="61"/>
      <c r="I51" s="61"/>
      <c r="J51" s="61"/>
      <c r="K51" s="62"/>
      <c r="L51" s="63"/>
      <c r="M51" s="27"/>
      <c r="N51" s="28"/>
    </row>
    <row r="52" s="3" customFormat="1" spans="1:14">
      <c r="A52" s="60"/>
      <c r="B52" s="61"/>
      <c r="C52" s="61"/>
      <c r="D52" s="61"/>
      <c r="E52" s="61"/>
      <c r="F52" s="61"/>
      <c r="G52" s="61"/>
      <c r="H52" s="61"/>
      <c r="I52" s="61"/>
      <c r="J52" s="61"/>
      <c r="K52" s="62"/>
      <c r="L52" s="63"/>
      <c r="M52" s="27"/>
      <c r="N52" s="28"/>
    </row>
    <row r="53" s="3" customFormat="1" spans="1:14">
      <c r="A53" s="60" t="s">
        <v>130</v>
      </c>
      <c r="B53" s="61"/>
      <c r="C53" s="61"/>
      <c r="D53" s="61"/>
      <c r="E53" s="61"/>
      <c r="F53" s="61"/>
      <c r="G53" s="61"/>
      <c r="H53" s="61"/>
      <c r="I53" s="61"/>
      <c r="J53" s="61"/>
      <c r="K53" s="62"/>
      <c r="L53" s="63">
        <f>SUM(L3:L46)</f>
        <v>27119.4</v>
      </c>
      <c r="M53" s="25"/>
      <c r="N53" s="64"/>
    </row>
    <row r="54" s="3" customFormat="1" ht="21" customHeight="1" spans="1:14">
      <c r="A54" s="65"/>
      <c r="B54" s="65"/>
      <c r="C54" s="65"/>
      <c r="D54" s="65"/>
      <c r="E54" s="65"/>
      <c r="F54" s="65"/>
      <c r="G54" s="66"/>
      <c r="H54" s="65"/>
      <c r="I54" s="65"/>
      <c r="J54" s="67"/>
      <c r="K54" s="1"/>
      <c r="L54" s="5"/>
      <c r="M54" s="1"/>
    </row>
    <row r="55" s="1" customFormat="1" ht="37" customHeight="1" spans="1:14">
      <c r="A55" s="17" t="s">
        <v>131</v>
      </c>
      <c r="B55" s="17"/>
      <c r="C55" s="17"/>
      <c r="D55" s="17"/>
      <c r="E55" s="17"/>
      <c r="F55" s="17"/>
      <c r="G55" s="68"/>
      <c r="H55" s="17"/>
      <c r="I55" s="17"/>
      <c r="J55" s="63"/>
      <c r="L55" s="5"/>
    </row>
    <row r="56" s="1" customFormat="1" ht="45" customHeight="1" spans="1:14">
      <c r="A56" s="69" t="s">
        <v>132</v>
      </c>
      <c r="B56" s="69" t="s">
        <v>133</v>
      </c>
      <c r="C56" s="69" t="s">
        <v>1</v>
      </c>
      <c r="D56" s="69" t="s">
        <v>134</v>
      </c>
      <c r="E56" s="69" t="s">
        <v>135</v>
      </c>
      <c r="F56" s="69" t="s">
        <v>136</v>
      </c>
      <c r="G56" s="68" t="s">
        <v>137</v>
      </c>
      <c r="H56" s="17" t="s">
        <v>138</v>
      </c>
      <c r="I56" s="69" t="s">
        <v>139</v>
      </c>
      <c r="J56" s="63" t="s">
        <v>140</v>
      </c>
      <c r="L56" s="5"/>
    </row>
    <row r="57" s="1" customFormat="1" ht="34" customHeight="1" spans="1:14">
      <c r="A57" s="25">
        <v>1</v>
      </c>
      <c r="B57" s="70"/>
      <c r="C57" s="25" t="s">
        <v>15</v>
      </c>
      <c r="D57" s="44" t="s">
        <v>141</v>
      </c>
      <c r="E57" s="44" t="s">
        <v>142</v>
      </c>
      <c r="F57" s="25" t="s">
        <v>143</v>
      </c>
      <c r="G57" s="71" t="s">
        <v>144</v>
      </c>
      <c r="H57" s="25">
        <f>SUM(J3:J50)</f>
        <v>65640</v>
      </c>
      <c r="I57" s="72">
        <f>L53</f>
        <v>27119.4</v>
      </c>
      <c r="J57" s="73"/>
      <c r="K57" s="4"/>
      <c r="L57" s="5"/>
    </row>
  </sheetData>
  <mergeCells count="85">
    <mergeCell ref="A1:L1"/>
    <mergeCell ref="A53:K53"/>
    <mergeCell ref="A55:J55"/>
    <mergeCell ref="A3:A4"/>
    <mergeCell ref="A5:A6"/>
    <mergeCell ref="A7:A8"/>
    <mergeCell ref="A9:A11"/>
    <mergeCell ref="A14:A15"/>
    <mergeCell ref="A17:A19"/>
    <mergeCell ref="A20:A22"/>
    <mergeCell ref="A23:A24"/>
    <mergeCell ref="A26:A27"/>
    <mergeCell ref="A28:A29"/>
    <mergeCell ref="A35:A38"/>
    <mergeCell ref="A39:A40"/>
    <mergeCell ref="B3:B4"/>
    <mergeCell ref="B5:B6"/>
    <mergeCell ref="B7:B8"/>
    <mergeCell ref="B9:B11"/>
    <mergeCell ref="B14:B15"/>
    <mergeCell ref="B17:B19"/>
    <mergeCell ref="B20:B22"/>
    <mergeCell ref="B23:B24"/>
    <mergeCell ref="B26:B27"/>
    <mergeCell ref="B28:B29"/>
    <mergeCell ref="B35:B38"/>
    <mergeCell ref="B39:B40"/>
    <mergeCell ref="C3:C4"/>
    <mergeCell ref="C5:C6"/>
    <mergeCell ref="C7:C8"/>
    <mergeCell ref="C9:C11"/>
    <mergeCell ref="C14:C15"/>
    <mergeCell ref="C17:C19"/>
    <mergeCell ref="C20:C22"/>
    <mergeCell ref="C23:C24"/>
    <mergeCell ref="C26:C27"/>
    <mergeCell ref="C28:C29"/>
    <mergeCell ref="C35:C38"/>
    <mergeCell ref="C39:C40"/>
    <mergeCell ref="D3:D4"/>
    <mergeCell ref="D5:D6"/>
    <mergeCell ref="D7:D8"/>
    <mergeCell ref="D9:D11"/>
    <mergeCell ref="D14:D15"/>
    <mergeCell ref="D17:D19"/>
    <mergeCell ref="D20:D22"/>
    <mergeCell ref="D23:D24"/>
    <mergeCell ref="D26:D27"/>
    <mergeCell ref="D28:D29"/>
    <mergeCell ref="D35:D38"/>
    <mergeCell ref="D39:D40"/>
    <mergeCell ref="E3:E4"/>
    <mergeCell ref="E5:E6"/>
    <mergeCell ref="E7:E8"/>
    <mergeCell ref="E9:E11"/>
    <mergeCell ref="E14:E15"/>
    <mergeCell ref="E20:E22"/>
    <mergeCell ref="E23:E24"/>
    <mergeCell ref="E28:E29"/>
    <mergeCell ref="E35:E38"/>
    <mergeCell ref="E39:E40"/>
    <mergeCell ref="F3:F4"/>
    <mergeCell ref="F5:F6"/>
    <mergeCell ref="F7:F8"/>
    <mergeCell ref="F9:F11"/>
    <mergeCell ref="F14:F15"/>
    <mergeCell ref="F17:F19"/>
    <mergeCell ref="F20:F22"/>
    <mergeCell ref="F23:F24"/>
    <mergeCell ref="F26:F27"/>
    <mergeCell ref="F28:F29"/>
    <mergeCell ref="F35:F38"/>
    <mergeCell ref="F39:F40"/>
    <mergeCell ref="H3:H4"/>
    <mergeCell ref="H5:H6"/>
    <mergeCell ref="H7:H8"/>
    <mergeCell ref="H9:H11"/>
    <mergeCell ref="H14:H15"/>
    <mergeCell ref="H17:H19"/>
    <mergeCell ref="H20:H22"/>
    <mergeCell ref="H23:H24"/>
    <mergeCell ref="H26:H27"/>
    <mergeCell ref="H28:H29"/>
    <mergeCell ref="H35:H38"/>
    <mergeCell ref="H39:H4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2025-12-02T02:06:29Z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55D5544223334432BC1783FD37B0C146</vt:lpwstr>
  </property>
  <property fmtid="{D5CDD505-2E9C-101B-9397-08002B2CF9AE}" pid="4" name="CalculationRule">
    <vt:i4>0</vt:i4>
  </property>
</Properties>
</file>