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<sst xmlns="http://schemas.openxmlformats.org/spreadsheetml/2006/main" count="395" uniqueCount="192">
  <si>
    <t>北京伟润行对账单-Recall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</si>
  <si>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</si>
  <si>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</si>
  <si>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</si>
  <si>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</si>
  <si>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</si>
  <si>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</si>
  <si>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</si>
  <si>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</si>
  <si>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</si>
  <si>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</si>
  <si>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</si>
  <si>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</si>
  <si>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客人合同号</t>
  </si>
  <si>
    <t>工厂</t>
  </si>
  <si>
    <t>北京伟润行</t>
  </si>
  <si>
    <t>Vicky</t>
  </si>
  <si>
    <t>H25059
RC-111751</t>
  </si>
  <si>
    <t>14874-04</t>
  </si>
  <si>
    <t>RWRHZH0089</t>
  </si>
  <si>
    <t>7352-043-711-02</t>
  </si>
  <si>
    <t>kitchen room玻璃</t>
  </si>
  <si>
    <r>
      <rPr>
        <sz val="10"/>
        <rFont val="Calibri"/>
        <charset val="134"/>
      </rPr>
      <t>9</t>
    </r>
    <r>
      <rPr>
        <sz val="10"/>
        <rFont val="宋体"/>
        <charset val="134"/>
      </rPr>
      <t>标</t>
    </r>
    <r>
      <rPr>
        <sz val="10"/>
        <rFont val="Calibri"/>
        <charset val="134"/>
      </rPr>
      <t>RFID</t>
    </r>
    <r>
      <rPr>
        <sz val="10"/>
        <rFont val="宋体"/>
        <charset val="134"/>
      </rPr>
      <t>挂牌</t>
    </r>
    <r>
      <rPr>
        <sz val="10"/>
        <rFont val="Calibri"/>
        <charset val="134"/>
      </rPr>
      <t>45*61mm</t>
    </r>
    <r>
      <rPr>
        <sz val="10"/>
        <rFont val="宋体"/>
        <charset val="134"/>
      </rPr>
      <t>不含价格贴</t>
    </r>
  </si>
  <si>
    <t>H25059</t>
  </si>
  <si>
    <t>建湖晶艺</t>
  </si>
  <si>
    <t>7352-043-711-03</t>
  </si>
  <si>
    <t>15766-04</t>
  </si>
  <si>
    <t>7352-043-711-04</t>
  </si>
  <si>
    <t>7352-043-711-05</t>
  </si>
  <si>
    <t>7352-043</t>
  </si>
  <si>
    <r>
      <rPr>
        <sz val="10"/>
        <rFont val="Calibri"/>
        <charset val="134"/>
      </rPr>
      <t xml:space="preserve">ZHSKR25004 </t>
    </r>
    <r>
      <rPr>
        <sz val="10"/>
        <rFont val="宋体"/>
        <charset val="134"/>
      </rPr>
      <t>圆形贴纸可移</t>
    </r>
    <r>
      <rPr>
        <sz val="10"/>
        <rFont val="Calibri"/>
        <charset val="134"/>
      </rPr>
      <t>20mm</t>
    </r>
    <r>
      <rPr>
        <sz val="10"/>
        <rFont val="宋体"/>
        <charset val="134"/>
      </rPr>
      <t>（可移）</t>
    </r>
  </si>
  <si>
    <t>16260-04</t>
  </si>
  <si>
    <t>3371-048-990-02</t>
  </si>
  <si>
    <r>
      <rPr>
        <sz val="10"/>
        <rFont val="Calibri"/>
        <charset val="134"/>
      </rPr>
      <t>31</t>
    </r>
    <r>
      <rPr>
        <sz val="10"/>
        <rFont val="宋体"/>
        <charset val="134"/>
      </rPr>
      <t>标</t>
    </r>
    <r>
      <rPr>
        <sz val="10"/>
        <rFont val="Calibri"/>
        <charset val="134"/>
      </rPr>
      <t>A1-</t>
    </r>
    <r>
      <rPr>
        <sz val="10"/>
        <rFont val="宋体"/>
        <charset val="134"/>
      </rPr>
      <t>蜡烛警告标</t>
    </r>
    <r>
      <rPr>
        <sz val="10"/>
        <rFont val="Calibri"/>
        <charset val="134"/>
      </rPr>
      <t>35mm</t>
    </r>
    <r>
      <rPr>
        <sz val="10"/>
        <rFont val="宋体"/>
        <charset val="134"/>
      </rPr>
      <t>可移</t>
    </r>
    <r>
      <rPr>
        <sz val="10"/>
        <rFont val="Calibri"/>
        <charset val="134"/>
      </rPr>
      <t xml:space="preserve">  ZHSK25006</t>
    </r>
  </si>
  <si>
    <t>沧州永佶</t>
  </si>
  <si>
    <t>15069-04</t>
  </si>
  <si>
    <t>7518-104-990-99</t>
  </si>
  <si>
    <t>14标RFID贴纸45*35mm （可移）</t>
  </si>
  <si>
    <t>涞水铭航</t>
  </si>
  <si>
    <t>15066-04</t>
  </si>
  <si>
    <t>7518-466-990-99</t>
  </si>
  <si>
    <t>15064-04</t>
  </si>
  <si>
    <t>7518-455-990-02</t>
  </si>
  <si>
    <t>7518-455-990-03</t>
  </si>
  <si>
    <t>15684-04</t>
  </si>
  <si>
    <t>1332-046-990-04</t>
  </si>
  <si>
    <t>南皮凡特</t>
  </si>
  <si>
    <t>H25050
RC-112109</t>
  </si>
  <si>
    <t>12894-04</t>
  </si>
  <si>
    <t>RWRHZH0087</t>
  </si>
  <si>
    <t>4378/048</t>
  </si>
  <si>
    <r>
      <rPr>
        <sz val="11"/>
        <rFont val="Calibri"/>
        <charset val="134"/>
      </rPr>
      <t>31</t>
    </r>
    <r>
      <rPr>
        <sz val="11"/>
        <rFont val="宋体"/>
        <charset val="134"/>
      </rPr>
      <t>标</t>
    </r>
    <r>
      <rPr>
        <sz val="11"/>
        <rFont val="Calibri"/>
        <charset val="134"/>
      </rPr>
      <t>A1-</t>
    </r>
    <r>
      <rPr>
        <sz val="11"/>
        <rFont val="宋体"/>
        <charset val="134"/>
      </rPr>
      <t>蜡烛警告标</t>
    </r>
    <r>
      <rPr>
        <sz val="11"/>
        <rFont val="Calibri"/>
        <charset val="134"/>
      </rPr>
      <t>35mm</t>
    </r>
    <r>
      <rPr>
        <sz val="11"/>
        <rFont val="宋体"/>
        <charset val="134"/>
      </rPr>
      <t>可移</t>
    </r>
    <r>
      <rPr>
        <sz val="11"/>
        <rFont val="Calibri"/>
        <charset val="134"/>
      </rPr>
      <t xml:space="preserve">  ZHSK25006</t>
    </r>
  </si>
  <si>
    <t>H25050</t>
  </si>
  <si>
    <t>12905-04</t>
  </si>
  <si>
    <t>4379-046-254-02</t>
  </si>
  <si>
    <r>
      <rPr>
        <sz val="11"/>
        <rFont val="Calibri"/>
        <charset val="134"/>
      </rPr>
      <t>14</t>
    </r>
    <r>
      <rPr>
        <sz val="11"/>
        <rFont val="宋体"/>
        <charset val="134"/>
      </rPr>
      <t>标</t>
    </r>
    <r>
      <rPr>
        <sz val="11"/>
        <rFont val="Calibri"/>
        <charset val="134"/>
      </rPr>
      <t>RFID</t>
    </r>
    <r>
      <rPr>
        <sz val="11"/>
        <rFont val="宋体"/>
        <charset val="134"/>
      </rPr>
      <t>贴纸</t>
    </r>
    <r>
      <rPr>
        <sz val="11"/>
        <rFont val="Calibri"/>
        <charset val="134"/>
      </rPr>
      <t xml:space="preserve">45*35mm </t>
    </r>
    <r>
      <rPr>
        <sz val="11"/>
        <rFont val="宋体"/>
        <charset val="134"/>
      </rPr>
      <t>（可移）</t>
    </r>
  </si>
  <si>
    <t>4379-046-254-03</t>
  </si>
  <si>
    <t>4379-046-254-04</t>
  </si>
  <si>
    <t>4378-048-254-02</t>
  </si>
  <si>
    <t>4378-048-254-03</t>
  </si>
  <si>
    <t>H25062R
S25110795</t>
  </si>
  <si>
    <t>14460-04</t>
  </si>
  <si>
    <t>RWRHZH0090</t>
  </si>
  <si>
    <t>2523-104-990-99</t>
  </si>
  <si>
    <t>ZHRFS24013 14标RFID贴纸45*35mm（可移）</t>
  </si>
  <si>
    <t>H25062</t>
  </si>
  <si>
    <t>14454-04</t>
  </si>
  <si>
    <t>2523-466-990-99</t>
  </si>
  <si>
    <t>14461-04</t>
  </si>
  <si>
    <t>2523-105-990-99</t>
  </si>
  <si>
    <t>14462-04</t>
  </si>
  <si>
    <t>2523-455-990-99</t>
  </si>
  <si>
    <t>14463-04</t>
  </si>
  <si>
    <t>2523-065-990-99</t>
  </si>
  <si>
    <t>H25065R
S25110828</t>
  </si>
  <si>
    <t>16819-04</t>
  </si>
  <si>
    <t>RWRHZH0091</t>
  </si>
  <si>
    <t>H25065R</t>
  </si>
  <si>
    <t>3371-048</t>
  </si>
  <si>
    <t>31标A1-蜡烛警告标35mm可移  ZHSK25006</t>
  </si>
  <si>
    <t>17034-04</t>
  </si>
  <si>
    <t>17035-04</t>
  </si>
  <si>
    <t>17032-04</t>
  </si>
  <si>
    <t>H25066R
S25111404</t>
  </si>
  <si>
    <t>14758-04</t>
  </si>
  <si>
    <t>RWRHZH0092</t>
  </si>
  <si>
    <t>2529-104-116-99</t>
  </si>
  <si>
    <t>H25066R</t>
  </si>
  <si>
    <t>祁县昊烨</t>
  </si>
  <si>
    <t>14756-04</t>
  </si>
  <si>
    <t>2529-466-116-99</t>
  </si>
  <si>
    <t>14759-04</t>
  </si>
  <si>
    <t>2529-105-116-99</t>
  </si>
  <si>
    <t>H25067
S25120478</t>
  </si>
  <si>
    <t>PO-14463</t>
  </si>
  <si>
    <t>RWRHZH0093</t>
  </si>
  <si>
    <t>2523-065</t>
  </si>
  <si>
    <t>H25067</t>
  </si>
  <si>
    <t>H25070
S25120555</t>
  </si>
  <si>
    <t>17692-04</t>
  </si>
  <si>
    <t>RWRHZH0094</t>
  </si>
  <si>
    <t>Decorative Accessories</t>
  </si>
  <si>
    <r>
      <rPr>
        <sz val="10"/>
        <rFont val="Calibri"/>
        <charset val="134"/>
      </rPr>
      <t>ZHHTR25003 9</t>
    </r>
    <r>
      <rPr>
        <sz val="10"/>
        <rFont val="宋体"/>
        <charset val="134"/>
      </rPr>
      <t>标</t>
    </r>
    <r>
      <rPr>
        <sz val="10"/>
        <rFont val="Calibri"/>
        <charset val="134"/>
      </rPr>
      <t>RFID</t>
    </r>
    <r>
      <rPr>
        <sz val="10"/>
        <rFont val="宋体"/>
        <charset val="134"/>
      </rPr>
      <t>挂牌</t>
    </r>
    <r>
      <rPr>
        <sz val="10"/>
        <rFont val="Calibri"/>
        <charset val="134"/>
      </rPr>
      <t>45*61mm</t>
    </r>
    <r>
      <rPr>
        <sz val="10"/>
        <rFont val="宋体"/>
        <charset val="134"/>
      </rPr>
      <t>不含价格贴</t>
    </r>
  </si>
  <si>
    <t>H25070</t>
  </si>
  <si>
    <t>ZHHTR25003 9标RFID挂牌45*61mm不含价格贴</t>
  </si>
  <si>
    <t>17687-04</t>
  </si>
  <si>
    <t>17688-04</t>
  </si>
  <si>
    <t>19710-04</t>
  </si>
  <si>
    <t>H25071
S25120736</t>
  </si>
  <si>
    <t>18318-04/1</t>
  </si>
  <si>
    <t>RWRHZH0095</t>
  </si>
  <si>
    <t>0261-042-500-99</t>
  </si>
  <si>
    <t>H25071</t>
  </si>
  <si>
    <t>雷特法登</t>
  </si>
  <si>
    <t>18318-04/2</t>
  </si>
  <si>
    <t>18328-04/1</t>
  </si>
  <si>
    <t>0261-304-500-99</t>
  </si>
  <si>
    <t>18328-04/2</t>
  </si>
  <si>
    <t>H25069
S25120562</t>
  </si>
  <si>
    <t>17890-04/1</t>
  </si>
  <si>
    <t>RWRHZH0096</t>
  </si>
  <si>
    <t>H25069</t>
  </si>
  <si>
    <t>17890-04/2</t>
  </si>
  <si>
    <t>17891-04/1</t>
  </si>
  <si>
    <t>17891-04/2</t>
  </si>
  <si>
    <t>17889-04/1</t>
  </si>
  <si>
    <t>17889-04/2</t>
  </si>
  <si>
    <t>19369-04</t>
  </si>
  <si>
    <t>17634-04/1</t>
  </si>
  <si>
    <t>1332-046-990-02</t>
  </si>
  <si>
    <t>17634-04/2</t>
  </si>
  <si>
    <t>H25072
S25120564</t>
  </si>
  <si>
    <t>18734-04</t>
  </si>
  <si>
    <t>RWRHZH0097</t>
  </si>
  <si>
    <t>H25072</t>
  </si>
  <si>
    <t>19070-04</t>
  </si>
  <si>
    <t>18734-04/19070-04</t>
  </si>
  <si>
    <t>H25073
 S25120744</t>
  </si>
  <si>
    <t>18852-04</t>
  </si>
  <si>
    <t>RWRHZH0098</t>
  </si>
  <si>
    <t>7305-046-615-02</t>
  </si>
  <si>
    <t>H25073</t>
  </si>
  <si>
    <t>大连科力尔</t>
  </si>
  <si>
    <t>18606-04</t>
  </si>
  <si>
    <t>7304-046-990-03</t>
  </si>
  <si>
    <t>H25074
S25121108</t>
  </si>
  <si>
    <t>15876-04</t>
  </si>
  <si>
    <t>RWRHZH0099</t>
  </si>
  <si>
    <t>4340-468-990-01</t>
  </si>
  <si>
    <t>H25074</t>
  </si>
  <si>
    <t>辽阳环宇</t>
  </si>
  <si>
    <t>4340-468-990-02</t>
  </si>
  <si>
    <t>4340-468</t>
  </si>
  <si>
    <t>H25075
S25121305</t>
  </si>
  <si>
    <t>18808-04</t>
  </si>
  <si>
    <t>RWRHZH0100</t>
  </si>
  <si>
    <t>H25075</t>
  </si>
  <si>
    <t>18809-04</t>
  </si>
  <si>
    <t>H25077
S25121761</t>
  </si>
  <si>
    <t>21099-04</t>
  </si>
  <si>
    <t>RWRHZH0101</t>
  </si>
  <si>
    <t>H25077</t>
  </si>
  <si>
    <t>H25079
S25122645</t>
  </si>
  <si>
    <t>20686-04</t>
  </si>
  <si>
    <t>RWRHZH0102</t>
  </si>
  <si>
    <t>0278-401-300-99</t>
  </si>
  <si>
    <t>H25079</t>
  </si>
  <si>
    <t>20685-04</t>
  </si>
  <si>
    <t>0271-401-615-99</t>
  </si>
  <si>
    <t>20684-04</t>
  </si>
  <si>
    <t>19850-04</t>
  </si>
  <si>
    <t>20145-04</t>
  </si>
  <si>
    <t>8320-401-500-99</t>
  </si>
  <si>
    <t>20146-04</t>
  </si>
  <si>
    <t>8321-401-500-99</t>
  </si>
  <si>
    <t>/</t>
  </si>
  <si>
    <t>ZHSK24001 圆形贴纸可移25mm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</si>
  <si>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</si>
  <si>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</si>
  <si>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</si>
  <si>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</si>
  <si>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</si>
  <si>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</si>
  <si>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</si>
  <si>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</si>
  <si>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</si>
  <si>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</si>
  <si>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</si>
  <si>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北京伟润行家庭用品有限公司</t>
  </si>
  <si>
    <t>贴纸、吊牌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</si>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</sst>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Arial"/>
      <charset val="0"/>
    </font>
    <font>
      <sz val="10"/>
      <name val="微软雅黑"/>
      <charset val="134"/>
    </font>
    <font>
      <sz val="10"/>
      <name val="Calibri"/>
      <charset val="134"/>
    </font>
    <font>
      <sz val="10"/>
      <name val="微软雅黑"/>
      <charset val="0"/>
    </font>
    <font>
      <sz val="11"/>
      <name val="Calibri"/>
      <charset val="134"/>
    </font>
    <font>
      <sz val="10"/>
      <color theme="1"/>
      <name val="Calibri"/>
      <charset val="134"/>
    </font>
    <font>
      <sz val="11"/>
      <name val="Arial"/>
      <charset val="0"/>
    </font>
    <font>
      <sz val="12"/>
      <name val="Arial"/>
      <charset val="0"/>
    </font>
    <font>
      <sz val="11"/>
      <color rgb="FF000000"/>
      <name val="Calibri"/>
      <charset val="134"/>
    </font>
    <font>
      <sz val="11"/>
      <name val="微软雅黑"/>
      <charset val="0"/>
    </font>
    <font>
      <sz val="10"/>
      <name val="宋体"/>
      <charset val="134"/>
    </font>
    <font>
      <sz val="9"/>
      <name val="Calibri"/>
      <charset val="134"/>
    </font>
    <font>
      <sz val="10"/>
      <name val="微软雅黑"/>
      <charset val="204"/>
    </font>
    <font>
      <sz val="9"/>
      <name val="微软雅黑"/>
      <charset val="0"/>
    </font>
    <font>
      <sz val="12"/>
      <name val="Calibri"/>
      <charset val="134"/>
    </font>
    <font>
      <sz val="11"/>
      <color theme="1"/>
      <name val="微软雅黑"/>
      <charset val="134"/>
    </font>
    <font>
      <sz val="11"/>
      <color theme="1"/>
      <name val="Arial"/>
      <charset val="0"/>
    </font>
    <font>
      <sz val="10"/>
      <color theme="1"/>
      <name val="微软雅黑"/>
      <charset val="0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6" fillId="0" borderId="0"/>
    <xf numFmtId="0" fontId="44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0" borderId="1" xfId="5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177" fontId="9" fillId="0" borderId="1" xfId="5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51" applyNumberFormat="1" applyFont="1" applyFill="1" applyBorder="1" applyAlignment="1">
      <alignment horizontal="center"/>
    </xf>
    <xf numFmtId="177" fontId="15" fillId="0" borderId="1" xfId="51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zara-(1)" xfId="51"/>
    <cellStyle name="常规_B07701-7xx Zara-Home(2008summer order)" xfId="52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4"/>
  <sheetViews>
    <sheetView tabSelected="1" zoomScale="70" zoomScaleNormal="70" workbookViewId="0">
      <pane ySplit="2" topLeftCell="A73" activePane="bottomLeft" state="frozen"/>
      <selection/>
      <selection pane="bottomLeft" activeCell="A102" sqref="A102:J104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1.0181818181818" style="2" customWidth="1"/>
    <col min="5" max="5" width="18.4090909090909" style="2" customWidth="1"/>
    <col min="6" max="6" width="15.3363636363636" style="2" customWidth="1"/>
    <col min="7" max="7" width="19.0363636363636" style="3" customWidth="1"/>
    <col min="8" max="8" width="11.3363636363636" style="2" customWidth="1"/>
    <col min="9" max="9" width="38.7545454545455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13.9727272727273" style="2" customWidth="1"/>
    <col min="14" max="14" width="13.0636363636364" style="2" customWidth="1"/>
    <col min="15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customHeight="1" spans="1:14">
      <c r="A3" s="17" t="s">
        <v>15</v>
      </c>
      <c r="B3" s="18">
        <v>45964</v>
      </c>
      <c r="C3" s="17" t="s">
        <v>16</v>
      </c>
      <c r="D3" s="19" t="s">
        <v>17</v>
      </c>
      <c r="E3" s="20" t="s">
        <v>18</v>
      </c>
      <c r="F3" s="21" t="s">
        <v>19</v>
      </c>
      <c r="G3" s="22" t="s">
        <v>20</v>
      </c>
      <c r="H3" s="19" t="s">
        <v>21</v>
      </c>
      <c r="I3" s="23" t="s">
        <v>22</v>
      </c>
      <c r="J3" s="24">
        <v>580</v>
      </c>
      <c r="K3" s="23">
        <v>0.5</v>
      </c>
      <c r="L3" s="25">
        <f>K3*J3</f>
        <v>290</v>
      </c>
      <c r="M3" s="26" t="s">
        <v>23</v>
      </c>
      <c r="N3" s="27" t="s">
        <v>24</v>
      </c>
    </row>
    <row r="4" customFormat="1" customHeight="1" spans="1:14">
      <c r="A4" s="28"/>
      <c r="B4" s="29"/>
      <c r="C4" s="28"/>
      <c r="D4" s="28"/>
      <c r="E4" s="20" t="s">
        <v>18</v>
      </c>
      <c r="F4" s="21"/>
      <c r="G4" s="22" t="s">
        <v>25</v>
      </c>
      <c r="H4" s="30"/>
      <c r="I4" s="23" t="s">
        <v>22</v>
      </c>
      <c r="J4" s="24">
        <v>560</v>
      </c>
      <c r="K4" s="23">
        <v>0.5</v>
      </c>
      <c r="L4" s="25">
        <f t="shared" ref="L4:L35" si="0">K4*J4</f>
        <v>280</v>
      </c>
      <c r="M4" s="31"/>
      <c r="N4" s="27" t="s">
        <v>24</v>
      </c>
    </row>
    <row r="5" customFormat="1" customHeight="1" spans="1:14">
      <c r="A5" s="28"/>
      <c r="B5" s="29"/>
      <c r="C5" s="28"/>
      <c r="D5" s="28"/>
      <c r="E5" s="20" t="s">
        <v>26</v>
      </c>
      <c r="F5" s="21"/>
      <c r="G5" s="22" t="s">
        <v>27</v>
      </c>
      <c r="H5" s="30"/>
      <c r="I5" s="23" t="s">
        <v>22</v>
      </c>
      <c r="J5" s="24">
        <v>620</v>
      </c>
      <c r="K5" s="23">
        <v>0.5</v>
      </c>
      <c r="L5" s="25">
        <f t="shared" si="0"/>
        <v>310</v>
      </c>
      <c r="M5" s="31"/>
      <c r="N5" s="27" t="s">
        <v>24</v>
      </c>
    </row>
    <row r="6" customFormat="1" customHeight="1" spans="1:14">
      <c r="A6" s="28"/>
      <c r="B6" s="29"/>
      <c r="C6" s="28"/>
      <c r="D6" s="28"/>
      <c r="E6" s="20" t="s">
        <v>18</v>
      </c>
      <c r="F6" s="21"/>
      <c r="G6" s="22" t="s">
        <v>28</v>
      </c>
      <c r="H6" s="30"/>
      <c r="I6" s="23" t="s">
        <v>22</v>
      </c>
      <c r="J6" s="24">
        <v>524</v>
      </c>
      <c r="K6" s="23">
        <v>0.5</v>
      </c>
      <c r="L6" s="25">
        <f t="shared" si="0"/>
        <v>262</v>
      </c>
      <c r="M6" s="31"/>
      <c r="N6" s="27" t="s">
        <v>24</v>
      </c>
    </row>
    <row r="7" customFormat="1" customHeight="1" spans="1:14">
      <c r="A7" s="28"/>
      <c r="B7" s="29"/>
      <c r="C7" s="28"/>
      <c r="D7" s="28"/>
      <c r="E7" s="20" t="s">
        <v>18</v>
      </c>
      <c r="F7" s="21"/>
      <c r="G7" s="32" t="s">
        <v>29</v>
      </c>
      <c r="H7" s="30"/>
      <c r="I7" s="23" t="s">
        <v>30</v>
      </c>
      <c r="J7" s="33">
        <v>2284</v>
      </c>
      <c r="K7" s="23">
        <v>0.07</v>
      </c>
      <c r="L7" s="25">
        <f t="shared" si="0"/>
        <v>159.88</v>
      </c>
      <c r="M7" s="31"/>
      <c r="N7" s="27" t="s">
        <v>24</v>
      </c>
    </row>
    <row r="8" customFormat="1" customHeight="1" spans="1:14">
      <c r="A8" s="28"/>
      <c r="B8" s="29"/>
      <c r="C8" s="28"/>
      <c r="D8" s="28"/>
      <c r="E8" s="20" t="s">
        <v>31</v>
      </c>
      <c r="F8" s="21"/>
      <c r="G8" s="32" t="s">
        <v>32</v>
      </c>
      <c r="H8" s="30"/>
      <c r="I8" s="23" t="s">
        <v>33</v>
      </c>
      <c r="J8" s="34">
        <v>1300</v>
      </c>
      <c r="K8" s="23">
        <v>0.09</v>
      </c>
      <c r="L8" s="25">
        <f t="shared" si="0"/>
        <v>117</v>
      </c>
      <c r="M8" s="31"/>
      <c r="N8" s="27" t="s">
        <v>34</v>
      </c>
    </row>
    <row r="9" customFormat="1" customHeight="1" spans="1:14">
      <c r="A9" s="28"/>
      <c r="B9" s="29"/>
      <c r="C9" s="28"/>
      <c r="D9" s="28"/>
      <c r="E9" s="35" t="s">
        <v>35</v>
      </c>
      <c r="F9" s="21"/>
      <c r="G9" s="32" t="s">
        <v>36</v>
      </c>
      <c r="H9" s="30"/>
      <c r="I9" s="25" t="s">
        <v>37</v>
      </c>
      <c r="J9" s="24">
        <v>2028</v>
      </c>
      <c r="K9" s="25">
        <v>0.38</v>
      </c>
      <c r="L9" s="25">
        <f t="shared" si="0"/>
        <v>770.64</v>
      </c>
      <c r="M9" s="31"/>
      <c r="N9" s="27" t="s">
        <v>38</v>
      </c>
    </row>
    <row r="10" customFormat="1" customHeight="1" spans="1:14">
      <c r="A10" s="28"/>
      <c r="B10" s="29"/>
      <c r="C10" s="28"/>
      <c r="D10" s="28"/>
      <c r="E10" s="35" t="s">
        <v>39</v>
      </c>
      <c r="F10" s="21"/>
      <c r="G10" s="32" t="s">
        <v>40</v>
      </c>
      <c r="H10" s="30"/>
      <c r="I10" s="25" t="s">
        <v>37</v>
      </c>
      <c r="J10" s="24">
        <v>1542</v>
      </c>
      <c r="K10" s="25">
        <v>0.38</v>
      </c>
      <c r="L10" s="25">
        <f t="shared" si="0"/>
        <v>585.96</v>
      </c>
      <c r="M10" s="31"/>
      <c r="N10" s="27" t="s">
        <v>38</v>
      </c>
    </row>
    <row r="11" customFormat="1" customHeight="1" spans="1:14">
      <c r="A11" s="28"/>
      <c r="B11" s="29"/>
      <c r="C11" s="28"/>
      <c r="D11" s="28"/>
      <c r="E11" s="35" t="s">
        <v>41</v>
      </c>
      <c r="F11" s="21"/>
      <c r="G11" s="32" t="s">
        <v>42</v>
      </c>
      <c r="H11" s="30"/>
      <c r="I11" s="25" t="s">
        <v>37</v>
      </c>
      <c r="J11" s="24">
        <v>534</v>
      </c>
      <c r="K11" s="25">
        <v>0.38</v>
      </c>
      <c r="L11" s="25">
        <f t="shared" si="0"/>
        <v>202.92</v>
      </c>
      <c r="M11" s="31"/>
      <c r="N11" s="27" t="s">
        <v>38</v>
      </c>
    </row>
    <row r="12" customFormat="1" customHeight="1" spans="1:14">
      <c r="A12" s="28"/>
      <c r="B12" s="29"/>
      <c r="C12" s="28"/>
      <c r="D12" s="28"/>
      <c r="E12" s="35" t="s">
        <v>41</v>
      </c>
      <c r="F12" s="21"/>
      <c r="G12" s="32" t="s">
        <v>43</v>
      </c>
      <c r="H12" s="30"/>
      <c r="I12" s="25" t="s">
        <v>37</v>
      </c>
      <c r="J12" s="24">
        <v>330</v>
      </c>
      <c r="K12" s="25">
        <v>0.38</v>
      </c>
      <c r="L12" s="25">
        <f t="shared" si="0"/>
        <v>125.4</v>
      </c>
      <c r="M12" s="31"/>
      <c r="N12" s="27" t="s">
        <v>38</v>
      </c>
    </row>
    <row r="13" customFormat="1" customHeight="1" spans="1:14">
      <c r="A13" s="28"/>
      <c r="B13" s="29"/>
      <c r="C13" s="28"/>
      <c r="D13" s="28"/>
      <c r="E13" s="35" t="s">
        <v>44</v>
      </c>
      <c r="F13" s="21"/>
      <c r="G13" s="32" t="s">
        <v>45</v>
      </c>
      <c r="H13" s="30"/>
      <c r="I13" s="25" t="s">
        <v>37</v>
      </c>
      <c r="J13" s="24">
        <v>1010</v>
      </c>
      <c r="K13" s="25">
        <v>0.38</v>
      </c>
      <c r="L13" s="25">
        <f t="shared" si="0"/>
        <v>383.8</v>
      </c>
      <c r="M13" s="31"/>
      <c r="N13" s="27" t="s">
        <v>46</v>
      </c>
    </row>
    <row r="14" customFormat="1" customHeight="1" spans="1:14">
      <c r="A14" s="28"/>
      <c r="B14" s="29"/>
      <c r="C14" s="28"/>
      <c r="D14" s="28"/>
      <c r="E14" s="35" t="s">
        <v>31</v>
      </c>
      <c r="F14" s="21"/>
      <c r="G14" s="32" t="s">
        <v>32</v>
      </c>
      <c r="H14" s="30"/>
      <c r="I14" s="25" t="s">
        <v>37</v>
      </c>
      <c r="J14" s="24">
        <v>1310</v>
      </c>
      <c r="K14" s="25">
        <v>0.38</v>
      </c>
      <c r="L14" s="25">
        <f t="shared" si="0"/>
        <v>497.8</v>
      </c>
      <c r="M14" s="36"/>
      <c r="N14" s="27" t="s">
        <v>34</v>
      </c>
    </row>
    <row r="15" customFormat="1" customHeight="1" spans="1:14">
      <c r="A15" s="17" t="s">
        <v>15</v>
      </c>
      <c r="B15" s="18">
        <v>45967</v>
      </c>
      <c r="C15" s="17" t="s">
        <v>16</v>
      </c>
      <c r="D15" s="19" t="s">
        <v>47</v>
      </c>
      <c r="E15" s="37" t="s">
        <v>48</v>
      </c>
      <c r="F15" s="21" t="s">
        <v>49</v>
      </c>
      <c r="G15" s="38" t="s">
        <v>50</v>
      </c>
      <c r="H15" s="19" t="s">
        <v>21</v>
      </c>
      <c r="I15" s="33" t="s">
        <v>51</v>
      </c>
      <c r="J15" s="39">
        <v>490</v>
      </c>
      <c r="K15" s="40">
        <v>0.09</v>
      </c>
      <c r="L15" s="25">
        <f t="shared" si="0"/>
        <v>44.1</v>
      </c>
      <c r="M15" s="26" t="s">
        <v>52</v>
      </c>
      <c r="N15" s="26" t="s">
        <v>24</v>
      </c>
    </row>
    <row r="16" customFormat="1" customHeight="1" spans="1:14">
      <c r="A16" s="28"/>
      <c r="B16" s="29"/>
      <c r="C16" s="28"/>
      <c r="D16" s="28"/>
      <c r="E16" s="37" t="s">
        <v>48</v>
      </c>
      <c r="F16" s="21"/>
      <c r="G16" s="38" t="s">
        <v>50</v>
      </c>
      <c r="H16" s="30"/>
      <c r="I16" s="33" t="s">
        <v>51</v>
      </c>
      <c r="J16" s="39">
        <v>440</v>
      </c>
      <c r="K16" s="40">
        <v>0.09</v>
      </c>
      <c r="L16" s="25">
        <f t="shared" si="0"/>
        <v>39.6</v>
      </c>
      <c r="M16" s="31"/>
      <c r="N16" s="31"/>
    </row>
    <row r="17" customFormat="1" customHeight="1" spans="1:14">
      <c r="A17" s="28"/>
      <c r="B17" s="29"/>
      <c r="C17" s="28"/>
      <c r="D17" s="28"/>
      <c r="E17" s="37" t="s">
        <v>53</v>
      </c>
      <c r="F17" s="21"/>
      <c r="G17" s="38" t="s">
        <v>54</v>
      </c>
      <c r="H17" s="30"/>
      <c r="I17" s="41" t="s">
        <v>55</v>
      </c>
      <c r="J17" s="39">
        <v>490</v>
      </c>
      <c r="K17" s="40">
        <v>0.38</v>
      </c>
      <c r="L17" s="25">
        <f t="shared" si="0"/>
        <v>186.2</v>
      </c>
      <c r="M17" s="31"/>
      <c r="N17" s="31"/>
    </row>
    <row r="18" customFormat="1" customHeight="1" spans="1:14">
      <c r="A18" s="28"/>
      <c r="B18" s="29"/>
      <c r="C18" s="28"/>
      <c r="D18" s="28"/>
      <c r="E18" s="37" t="s">
        <v>53</v>
      </c>
      <c r="F18" s="21"/>
      <c r="G18" s="38" t="s">
        <v>56</v>
      </c>
      <c r="H18" s="30"/>
      <c r="I18" s="41" t="s">
        <v>55</v>
      </c>
      <c r="J18" s="39">
        <v>540</v>
      </c>
      <c r="K18" s="40">
        <v>0.38</v>
      </c>
      <c r="L18" s="25">
        <f t="shared" si="0"/>
        <v>205.2</v>
      </c>
      <c r="M18" s="31"/>
      <c r="N18" s="31"/>
    </row>
    <row r="19" customFormat="1" customHeight="1" spans="1:14">
      <c r="A19" s="28"/>
      <c r="B19" s="29"/>
      <c r="C19" s="28"/>
      <c r="D19" s="28"/>
      <c r="E19" s="37" t="s">
        <v>53</v>
      </c>
      <c r="F19" s="21"/>
      <c r="G19" s="38" t="s">
        <v>57</v>
      </c>
      <c r="H19" s="30"/>
      <c r="I19" s="41" t="s">
        <v>55</v>
      </c>
      <c r="J19" s="39">
        <v>440</v>
      </c>
      <c r="K19" s="40">
        <v>0.38</v>
      </c>
      <c r="L19" s="25">
        <f t="shared" si="0"/>
        <v>167.2</v>
      </c>
      <c r="M19" s="31"/>
      <c r="N19" s="31"/>
    </row>
    <row r="20" customFormat="1" customHeight="1" spans="1:14">
      <c r="A20" s="28"/>
      <c r="B20" s="29"/>
      <c r="C20" s="28"/>
      <c r="D20" s="28"/>
      <c r="E20" s="37" t="s">
        <v>48</v>
      </c>
      <c r="F20" s="21"/>
      <c r="G20" s="38" t="s">
        <v>58</v>
      </c>
      <c r="H20" s="30"/>
      <c r="I20" s="41" t="s">
        <v>55</v>
      </c>
      <c r="J20" s="39">
        <v>490</v>
      </c>
      <c r="K20" s="40">
        <v>0.38</v>
      </c>
      <c r="L20" s="25">
        <f t="shared" si="0"/>
        <v>186.2</v>
      </c>
      <c r="M20" s="31"/>
      <c r="N20" s="31"/>
    </row>
    <row r="21" customFormat="1" customHeight="1" spans="1:14">
      <c r="A21" s="28"/>
      <c r="B21" s="29"/>
      <c r="C21" s="28"/>
      <c r="D21" s="28"/>
      <c r="E21" s="37" t="s">
        <v>48</v>
      </c>
      <c r="F21" s="21"/>
      <c r="G21" s="38" t="s">
        <v>59</v>
      </c>
      <c r="H21" s="30"/>
      <c r="I21" s="41" t="s">
        <v>55</v>
      </c>
      <c r="J21" s="39">
        <v>440</v>
      </c>
      <c r="K21" s="40">
        <v>0.38</v>
      </c>
      <c r="L21" s="25">
        <f t="shared" si="0"/>
        <v>167.2</v>
      </c>
      <c r="M21" s="36"/>
      <c r="N21" s="36"/>
    </row>
    <row r="22" customFormat="1" customHeight="1" spans="1:14">
      <c r="A22" s="17" t="s">
        <v>15</v>
      </c>
      <c r="B22" s="18">
        <v>45973</v>
      </c>
      <c r="C22" s="17" t="s">
        <v>16</v>
      </c>
      <c r="D22" s="19" t="s">
        <v>60</v>
      </c>
      <c r="E22" s="35" t="s">
        <v>61</v>
      </c>
      <c r="F22" s="21" t="s">
        <v>62</v>
      </c>
      <c r="G22" s="42" t="s">
        <v>63</v>
      </c>
      <c r="H22" s="19" t="s">
        <v>21</v>
      </c>
      <c r="I22" s="38" t="s">
        <v>64</v>
      </c>
      <c r="J22" s="24">
        <v>4352</v>
      </c>
      <c r="K22" s="43">
        <v>0.38</v>
      </c>
      <c r="L22" s="25">
        <f t="shared" si="0"/>
        <v>1653.76</v>
      </c>
      <c r="M22" s="26" t="s">
        <v>65</v>
      </c>
      <c r="N22" s="26" t="s">
        <v>38</v>
      </c>
    </row>
    <row r="23" customFormat="1" customHeight="1" spans="1:14">
      <c r="A23" s="28"/>
      <c r="B23" s="29"/>
      <c r="C23" s="28"/>
      <c r="D23" s="28"/>
      <c r="E23" s="35" t="s">
        <v>66</v>
      </c>
      <c r="F23" s="21"/>
      <c r="G23" s="42" t="s">
        <v>67</v>
      </c>
      <c r="H23" s="30"/>
      <c r="I23" s="38" t="s">
        <v>64</v>
      </c>
      <c r="J23" s="24">
        <v>4555</v>
      </c>
      <c r="K23" s="43">
        <v>0.38</v>
      </c>
      <c r="L23" s="25">
        <f t="shared" si="0"/>
        <v>1730.9</v>
      </c>
      <c r="M23" s="31"/>
      <c r="N23" s="31"/>
    </row>
    <row r="24" customFormat="1" customHeight="1" spans="1:14">
      <c r="A24" s="28"/>
      <c r="B24" s="29"/>
      <c r="C24" s="28"/>
      <c r="D24" s="28"/>
      <c r="E24" s="35" t="s">
        <v>68</v>
      </c>
      <c r="F24" s="21"/>
      <c r="G24" s="42" t="s">
        <v>69</v>
      </c>
      <c r="H24" s="30"/>
      <c r="I24" s="38" t="s">
        <v>64</v>
      </c>
      <c r="J24" s="24">
        <v>2920</v>
      </c>
      <c r="K24" s="43">
        <v>0.38</v>
      </c>
      <c r="L24" s="25">
        <f t="shared" si="0"/>
        <v>1109.6</v>
      </c>
      <c r="M24" s="31"/>
      <c r="N24" s="31"/>
    </row>
    <row r="25" customFormat="1" customHeight="1" spans="1:14">
      <c r="A25" s="28"/>
      <c r="B25" s="29"/>
      <c r="C25" s="28"/>
      <c r="D25" s="28"/>
      <c r="E25" s="35" t="s">
        <v>70</v>
      </c>
      <c r="F25" s="21"/>
      <c r="G25" s="42" t="s">
        <v>71</v>
      </c>
      <c r="H25" s="30"/>
      <c r="I25" s="38" t="s">
        <v>64</v>
      </c>
      <c r="J25" s="24">
        <v>4840</v>
      </c>
      <c r="K25" s="43">
        <v>0.38</v>
      </c>
      <c r="L25" s="25">
        <f t="shared" si="0"/>
        <v>1839.2</v>
      </c>
      <c r="M25" s="31"/>
      <c r="N25" s="31"/>
    </row>
    <row r="26" customFormat="1" customHeight="1" spans="1:14">
      <c r="A26" s="28"/>
      <c r="B26" s="29"/>
      <c r="C26" s="28"/>
      <c r="D26" s="28"/>
      <c r="E26" s="35" t="s">
        <v>72</v>
      </c>
      <c r="F26" s="21"/>
      <c r="G26" s="42" t="s">
        <v>73</v>
      </c>
      <c r="H26" s="30"/>
      <c r="I26" s="38" t="s">
        <v>64</v>
      </c>
      <c r="J26" s="24">
        <v>1944</v>
      </c>
      <c r="K26" s="43">
        <v>0.38</v>
      </c>
      <c r="L26" s="25">
        <f t="shared" si="0"/>
        <v>738.72</v>
      </c>
      <c r="M26" s="36"/>
      <c r="N26" s="36"/>
    </row>
    <row r="27" customFormat="1" customHeight="1" spans="1:14">
      <c r="A27" s="17" t="s">
        <v>15</v>
      </c>
      <c r="B27" s="18">
        <v>45974</v>
      </c>
      <c r="C27" s="17" t="s">
        <v>16</v>
      </c>
      <c r="D27" s="19" t="s">
        <v>74</v>
      </c>
      <c r="E27" s="44" t="s">
        <v>75</v>
      </c>
      <c r="F27" s="21" t="s">
        <v>76</v>
      </c>
      <c r="G27" s="32" t="s">
        <v>32</v>
      </c>
      <c r="H27" s="19" t="s">
        <v>21</v>
      </c>
      <c r="I27" s="25" t="s">
        <v>64</v>
      </c>
      <c r="J27" s="24">
        <v>532</v>
      </c>
      <c r="K27" s="25">
        <v>0.38</v>
      </c>
      <c r="L27" s="25">
        <f t="shared" si="0"/>
        <v>202.16</v>
      </c>
      <c r="M27" s="26" t="s">
        <v>77</v>
      </c>
      <c r="N27" s="27" t="s">
        <v>34</v>
      </c>
    </row>
    <row r="28" customFormat="1" customHeight="1" spans="1:14">
      <c r="A28" s="28"/>
      <c r="B28" s="29"/>
      <c r="C28" s="28"/>
      <c r="D28" s="28"/>
      <c r="E28" s="45"/>
      <c r="F28" s="21"/>
      <c r="G28" s="32" t="s">
        <v>78</v>
      </c>
      <c r="H28" s="30"/>
      <c r="I28" s="42" t="s">
        <v>79</v>
      </c>
      <c r="J28" s="46">
        <v>532</v>
      </c>
      <c r="K28" s="42">
        <v>0.09</v>
      </c>
      <c r="L28" s="25">
        <f t="shared" si="0"/>
        <v>47.88</v>
      </c>
      <c r="M28" s="31"/>
      <c r="N28" s="27" t="s">
        <v>34</v>
      </c>
    </row>
    <row r="29" customFormat="1" customHeight="1" spans="1:14">
      <c r="A29" s="28"/>
      <c r="B29" s="29"/>
      <c r="C29" s="28"/>
      <c r="D29" s="28"/>
      <c r="E29" s="47" t="s">
        <v>80</v>
      </c>
      <c r="F29" s="21"/>
      <c r="G29" s="32" t="s">
        <v>36</v>
      </c>
      <c r="H29" s="30"/>
      <c r="I29" s="25" t="s">
        <v>64</v>
      </c>
      <c r="J29" s="24">
        <v>452</v>
      </c>
      <c r="K29" s="25">
        <v>0.38</v>
      </c>
      <c r="L29" s="25">
        <f t="shared" si="0"/>
        <v>171.76</v>
      </c>
      <c r="M29" s="31"/>
      <c r="N29" s="27" t="s">
        <v>38</v>
      </c>
    </row>
    <row r="30" customFormat="1" customHeight="1" spans="1:14">
      <c r="A30" s="28"/>
      <c r="B30" s="29"/>
      <c r="C30" s="28"/>
      <c r="D30" s="28"/>
      <c r="E30" s="47" t="s">
        <v>81</v>
      </c>
      <c r="F30" s="21"/>
      <c r="G30" s="32" t="s">
        <v>40</v>
      </c>
      <c r="H30" s="30"/>
      <c r="I30" s="25" t="s">
        <v>64</v>
      </c>
      <c r="J30" s="24">
        <v>533</v>
      </c>
      <c r="K30" s="25">
        <v>0.38</v>
      </c>
      <c r="L30" s="25">
        <f t="shared" si="0"/>
        <v>202.54</v>
      </c>
      <c r="M30" s="31"/>
      <c r="N30" s="27" t="s">
        <v>38</v>
      </c>
    </row>
    <row r="31" customFormat="1" customHeight="1" spans="1:14">
      <c r="A31" s="28"/>
      <c r="B31" s="29"/>
      <c r="C31" s="28"/>
      <c r="D31" s="28"/>
      <c r="E31" s="47" t="s">
        <v>82</v>
      </c>
      <c r="F31" s="21"/>
      <c r="G31" s="32" t="s">
        <v>42</v>
      </c>
      <c r="H31" s="30"/>
      <c r="I31" s="25" t="s">
        <v>64</v>
      </c>
      <c r="J31" s="24">
        <v>740</v>
      </c>
      <c r="K31" s="25">
        <v>0.38</v>
      </c>
      <c r="L31" s="25">
        <f t="shared" si="0"/>
        <v>281.2</v>
      </c>
      <c r="M31" s="31"/>
      <c r="N31" s="27" t="s">
        <v>38</v>
      </c>
    </row>
    <row r="32" customFormat="1" customHeight="1" spans="1:14">
      <c r="A32" s="28"/>
      <c r="B32" s="29"/>
      <c r="C32" s="28"/>
      <c r="D32" s="28"/>
      <c r="E32" s="47" t="s">
        <v>82</v>
      </c>
      <c r="F32" s="21"/>
      <c r="G32" s="32" t="s">
        <v>43</v>
      </c>
      <c r="H32" s="30"/>
      <c r="I32" s="25" t="s">
        <v>64</v>
      </c>
      <c r="J32" s="24">
        <v>220</v>
      </c>
      <c r="K32" s="25">
        <v>0.38</v>
      </c>
      <c r="L32" s="25">
        <f t="shared" si="0"/>
        <v>83.6</v>
      </c>
      <c r="M32" s="36"/>
      <c r="N32" s="27" t="s">
        <v>38</v>
      </c>
    </row>
    <row r="33" customFormat="1" customHeight="1" spans="1:14">
      <c r="A33" s="17" t="s">
        <v>15</v>
      </c>
      <c r="B33" s="18">
        <v>45974</v>
      </c>
      <c r="C33" s="17" t="s">
        <v>16</v>
      </c>
      <c r="D33" s="19" t="s">
        <v>83</v>
      </c>
      <c r="E33" s="35" t="s">
        <v>84</v>
      </c>
      <c r="F33" s="21" t="s">
        <v>85</v>
      </c>
      <c r="G33" s="32" t="s">
        <v>86</v>
      </c>
      <c r="H33" s="19" t="s">
        <v>21</v>
      </c>
      <c r="I33" s="25" t="s">
        <v>64</v>
      </c>
      <c r="J33" s="24">
        <v>630</v>
      </c>
      <c r="K33" s="25">
        <v>0.38</v>
      </c>
      <c r="L33" s="25">
        <f t="shared" si="0"/>
        <v>239.4</v>
      </c>
      <c r="M33" s="26" t="s">
        <v>87</v>
      </c>
      <c r="N33" s="27" t="s">
        <v>88</v>
      </c>
    </row>
    <row r="34" customFormat="1" customHeight="1" spans="1:14">
      <c r="A34" s="28"/>
      <c r="B34" s="29"/>
      <c r="C34" s="28"/>
      <c r="D34" s="28"/>
      <c r="E34" s="35" t="s">
        <v>89</v>
      </c>
      <c r="F34" s="21"/>
      <c r="G34" s="32" t="s">
        <v>90</v>
      </c>
      <c r="H34" s="30"/>
      <c r="I34" s="25" t="s">
        <v>64</v>
      </c>
      <c r="J34" s="24">
        <v>390</v>
      </c>
      <c r="K34" s="25">
        <v>0.38</v>
      </c>
      <c r="L34" s="25">
        <f t="shared" si="0"/>
        <v>148.2</v>
      </c>
      <c r="M34" s="31"/>
      <c r="N34" s="27" t="s">
        <v>88</v>
      </c>
    </row>
    <row r="35" customFormat="1" customHeight="1" spans="1:14">
      <c r="A35" s="28"/>
      <c r="B35" s="29"/>
      <c r="C35" s="28"/>
      <c r="D35" s="28"/>
      <c r="E35" s="35" t="s">
        <v>91</v>
      </c>
      <c r="F35" s="21"/>
      <c r="G35" s="32" t="s">
        <v>92</v>
      </c>
      <c r="H35" s="30"/>
      <c r="I35" s="25" t="s">
        <v>64</v>
      </c>
      <c r="J35" s="24">
        <v>510</v>
      </c>
      <c r="K35" s="25">
        <v>0.38</v>
      </c>
      <c r="L35" s="25">
        <f t="shared" si="0"/>
        <v>193.8</v>
      </c>
      <c r="M35" s="36"/>
      <c r="N35" s="27" t="s">
        <v>88</v>
      </c>
    </row>
    <row r="36" customFormat="1" ht="25" customHeight="1" spans="1:14">
      <c r="A36" s="25" t="s">
        <v>15</v>
      </c>
      <c r="B36" s="48">
        <v>45996</v>
      </c>
      <c r="C36" s="25" t="s">
        <v>16</v>
      </c>
      <c r="D36" s="21" t="s">
        <v>93</v>
      </c>
      <c r="E36" s="37" t="s">
        <v>94</v>
      </c>
      <c r="F36" s="21" t="s">
        <v>95</v>
      </c>
      <c r="G36" s="38" t="s">
        <v>96</v>
      </c>
      <c r="H36" s="21" t="s">
        <v>21</v>
      </c>
      <c r="I36" s="33" t="s">
        <v>51</v>
      </c>
      <c r="J36" s="39">
        <v>1954</v>
      </c>
      <c r="K36" s="40">
        <v>0.09</v>
      </c>
      <c r="L36" s="25">
        <f t="shared" ref="L36:L72" si="1">K36*J36</f>
        <v>175.86</v>
      </c>
      <c r="M36" s="27" t="s">
        <v>97</v>
      </c>
      <c r="N36" s="27" t="s">
        <v>38</v>
      </c>
    </row>
    <row r="37" customFormat="1" customHeight="1" spans="1:14">
      <c r="A37" s="49" t="s">
        <v>15</v>
      </c>
      <c r="B37" s="50">
        <v>45998</v>
      </c>
      <c r="C37" s="51" t="s">
        <v>16</v>
      </c>
      <c r="D37" s="52" t="s">
        <v>98</v>
      </c>
      <c r="E37" s="20" t="s">
        <v>99</v>
      </c>
      <c r="F37" s="52" t="s">
        <v>100</v>
      </c>
      <c r="G37" s="22" t="s">
        <v>20</v>
      </c>
      <c r="H37" s="53" t="s">
        <v>101</v>
      </c>
      <c r="I37" s="51" t="s">
        <v>102</v>
      </c>
      <c r="J37" s="54">
        <v>580</v>
      </c>
      <c r="K37" s="23">
        <v>0.5</v>
      </c>
      <c r="L37" s="25">
        <f t="shared" si="1"/>
        <v>290</v>
      </c>
      <c r="M37" s="26" t="s">
        <v>103</v>
      </c>
      <c r="N37" s="26" t="s">
        <v>24</v>
      </c>
    </row>
    <row r="38" customFormat="1" customHeight="1" spans="1:14">
      <c r="A38" s="55"/>
      <c r="B38" s="56"/>
      <c r="C38" s="55"/>
      <c r="D38" s="55"/>
      <c r="E38" s="20" t="s">
        <v>99</v>
      </c>
      <c r="F38" s="55"/>
      <c r="G38" s="22" t="s">
        <v>25</v>
      </c>
      <c r="H38" s="57"/>
      <c r="I38" s="51" t="s">
        <v>104</v>
      </c>
      <c r="J38" s="58">
        <v>1316</v>
      </c>
      <c r="K38" s="23">
        <v>0.5</v>
      </c>
      <c r="L38" s="25">
        <f t="shared" si="1"/>
        <v>658</v>
      </c>
      <c r="M38" s="31"/>
      <c r="N38" s="31"/>
    </row>
    <row r="39" customFormat="1" customHeight="1" spans="1:14">
      <c r="A39" s="55"/>
      <c r="B39" s="56"/>
      <c r="C39" s="55"/>
      <c r="D39" s="55"/>
      <c r="E39" s="20" t="s">
        <v>99</v>
      </c>
      <c r="F39" s="55"/>
      <c r="G39" s="22" t="s">
        <v>27</v>
      </c>
      <c r="H39" s="57"/>
      <c r="I39" s="51" t="s">
        <v>104</v>
      </c>
      <c r="J39" s="58">
        <v>1436</v>
      </c>
      <c r="K39" s="23">
        <v>0.5</v>
      </c>
      <c r="L39" s="25">
        <f t="shared" si="1"/>
        <v>718</v>
      </c>
      <c r="M39" s="31"/>
      <c r="N39" s="31"/>
    </row>
    <row r="40" customFormat="1" customHeight="1" spans="1:14">
      <c r="A40" s="55"/>
      <c r="B40" s="56"/>
      <c r="C40" s="55"/>
      <c r="D40" s="55"/>
      <c r="E40" s="20" t="s">
        <v>99</v>
      </c>
      <c r="F40" s="55"/>
      <c r="G40" s="22" t="s">
        <v>28</v>
      </c>
      <c r="H40" s="57"/>
      <c r="I40" s="51" t="s">
        <v>104</v>
      </c>
      <c r="J40" s="58">
        <v>824</v>
      </c>
      <c r="K40" s="23">
        <v>0.5</v>
      </c>
      <c r="L40" s="25">
        <f t="shared" si="1"/>
        <v>412</v>
      </c>
      <c r="M40" s="31"/>
      <c r="N40" s="31"/>
    </row>
    <row r="41" customFormat="1" customHeight="1" spans="1:14">
      <c r="A41" s="55"/>
      <c r="B41" s="56"/>
      <c r="C41" s="55"/>
      <c r="D41" s="55"/>
      <c r="E41" s="20" t="s">
        <v>105</v>
      </c>
      <c r="F41" s="55"/>
      <c r="G41" s="22" t="s">
        <v>20</v>
      </c>
      <c r="H41" s="57"/>
      <c r="I41" s="51" t="s">
        <v>102</v>
      </c>
      <c r="J41" s="58">
        <v>300</v>
      </c>
      <c r="K41" s="23">
        <v>0.5</v>
      </c>
      <c r="L41" s="25">
        <f t="shared" si="1"/>
        <v>150</v>
      </c>
      <c r="M41" s="31"/>
      <c r="N41" s="31"/>
    </row>
    <row r="42" customFormat="1" customHeight="1" spans="1:14">
      <c r="A42" s="55"/>
      <c r="B42" s="56"/>
      <c r="C42" s="55"/>
      <c r="D42" s="55"/>
      <c r="E42" s="20" t="s">
        <v>105</v>
      </c>
      <c r="F42" s="55"/>
      <c r="G42" s="22" t="s">
        <v>25</v>
      </c>
      <c r="H42" s="57"/>
      <c r="I42" s="51" t="s">
        <v>102</v>
      </c>
      <c r="J42" s="58">
        <v>1316</v>
      </c>
      <c r="K42" s="23">
        <v>0.5</v>
      </c>
      <c r="L42" s="25">
        <f t="shared" si="1"/>
        <v>658</v>
      </c>
      <c r="M42" s="31"/>
      <c r="N42" s="31"/>
    </row>
    <row r="43" customFormat="1" customHeight="1" spans="1:14">
      <c r="A43" s="55"/>
      <c r="B43" s="56"/>
      <c r="C43" s="55"/>
      <c r="D43" s="55"/>
      <c r="E43" s="20" t="s">
        <v>105</v>
      </c>
      <c r="F43" s="55"/>
      <c r="G43" s="22" t="s">
        <v>27</v>
      </c>
      <c r="H43" s="57"/>
      <c r="I43" s="51" t="s">
        <v>102</v>
      </c>
      <c r="J43" s="58">
        <v>1220</v>
      </c>
      <c r="K43" s="23">
        <v>0.5</v>
      </c>
      <c r="L43" s="25">
        <f t="shared" si="1"/>
        <v>610</v>
      </c>
      <c r="M43" s="31"/>
      <c r="N43" s="31"/>
    </row>
    <row r="44" customFormat="1" customHeight="1" spans="1:14">
      <c r="A44" s="55"/>
      <c r="B44" s="56"/>
      <c r="C44" s="55"/>
      <c r="D44" s="55"/>
      <c r="E44" s="20" t="s">
        <v>105</v>
      </c>
      <c r="F44" s="55"/>
      <c r="G44" s="22" t="s">
        <v>28</v>
      </c>
      <c r="H44" s="57"/>
      <c r="I44" s="51" t="s">
        <v>102</v>
      </c>
      <c r="J44" s="58">
        <v>224</v>
      </c>
      <c r="K44" s="23">
        <v>0.5</v>
      </c>
      <c r="L44" s="25">
        <f t="shared" si="1"/>
        <v>112</v>
      </c>
      <c r="M44" s="31"/>
      <c r="N44" s="31"/>
    </row>
    <row r="45" customFormat="1" customHeight="1" spans="1:14">
      <c r="A45" s="55"/>
      <c r="B45" s="56"/>
      <c r="C45" s="55"/>
      <c r="D45" s="55"/>
      <c r="E45" s="20" t="s">
        <v>106</v>
      </c>
      <c r="F45" s="55"/>
      <c r="G45" s="22" t="s">
        <v>25</v>
      </c>
      <c r="H45" s="57"/>
      <c r="I45" s="51" t="s">
        <v>102</v>
      </c>
      <c r="J45" s="58">
        <v>776</v>
      </c>
      <c r="K45" s="23">
        <v>0.5</v>
      </c>
      <c r="L45" s="25">
        <f t="shared" si="1"/>
        <v>388</v>
      </c>
      <c r="M45" s="31"/>
      <c r="N45" s="31"/>
    </row>
    <row r="46" customFormat="1" customHeight="1" spans="1:14">
      <c r="A46" s="55"/>
      <c r="B46" s="56"/>
      <c r="C46" s="55"/>
      <c r="D46" s="55"/>
      <c r="E46" s="20" t="s">
        <v>106</v>
      </c>
      <c r="F46" s="55"/>
      <c r="G46" s="22" t="s">
        <v>27</v>
      </c>
      <c r="H46" s="57"/>
      <c r="I46" s="51" t="s">
        <v>102</v>
      </c>
      <c r="J46" s="58">
        <v>788</v>
      </c>
      <c r="K46" s="23">
        <v>0.5</v>
      </c>
      <c r="L46" s="25">
        <f t="shared" si="1"/>
        <v>394</v>
      </c>
      <c r="M46" s="31"/>
      <c r="N46" s="31"/>
    </row>
    <row r="47" customFormat="1" customHeight="1" spans="1:14">
      <c r="A47" s="55"/>
      <c r="B47" s="56"/>
      <c r="C47" s="55"/>
      <c r="D47" s="55"/>
      <c r="E47" s="20" t="s">
        <v>107</v>
      </c>
      <c r="F47" s="55"/>
      <c r="G47" s="22" t="s">
        <v>20</v>
      </c>
      <c r="H47" s="57"/>
      <c r="I47" s="51" t="s">
        <v>102</v>
      </c>
      <c r="J47" s="58">
        <v>1560</v>
      </c>
      <c r="K47" s="23">
        <v>0.5</v>
      </c>
      <c r="L47" s="25">
        <f t="shared" si="1"/>
        <v>780</v>
      </c>
      <c r="M47" s="31"/>
      <c r="N47" s="31"/>
    </row>
    <row r="48" customFormat="1" customHeight="1" spans="1:14">
      <c r="A48" s="55"/>
      <c r="B48" s="56"/>
      <c r="C48" s="55"/>
      <c r="D48" s="55"/>
      <c r="E48" s="20" t="s">
        <v>99</v>
      </c>
      <c r="F48" s="55"/>
      <c r="G48" s="54" t="s">
        <v>29</v>
      </c>
      <c r="H48" s="57"/>
      <c r="I48" s="23" t="s">
        <v>30</v>
      </c>
      <c r="J48" s="33">
        <v>10200</v>
      </c>
      <c r="K48" s="23">
        <v>0.07</v>
      </c>
      <c r="L48" s="25">
        <f t="shared" si="1"/>
        <v>714</v>
      </c>
      <c r="M48" s="36"/>
      <c r="N48" s="36"/>
    </row>
    <row r="49" customFormat="1" customHeight="1" spans="1:14">
      <c r="A49" s="25" t="s">
        <v>15</v>
      </c>
      <c r="B49" s="48">
        <v>45998</v>
      </c>
      <c r="C49" s="25" t="s">
        <v>16</v>
      </c>
      <c r="D49" s="21" t="s">
        <v>108</v>
      </c>
      <c r="E49" s="59" t="s">
        <v>109</v>
      </c>
      <c r="F49" s="21" t="s">
        <v>110</v>
      </c>
      <c r="G49" s="59" t="s">
        <v>111</v>
      </c>
      <c r="H49" s="21" t="s">
        <v>21</v>
      </c>
      <c r="I49" s="25" t="s">
        <v>64</v>
      </c>
      <c r="J49" s="24">
        <v>4264</v>
      </c>
      <c r="K49" s="25">
        <v>0.38</v>
      </c>
      <c r="L49" s="25">
        <f t="shared" si="1"/>
        <v>1620.32</v>
      </c>
      <c r="M49" s="26" t="s">
        <v>112</v>
      </c>
      <c r="N49" s="26" t="s">
        <v>113</v>
      </c>
    </row>
    <row r="50" customFormat="1" customHeight="1" spans="1:14">
      <c r="A50" s="25"/>
      <c r="B50" s="48"/>
      <c r="C50" s="25"/>
      <c r="D50" s="25"/>
      <c r="E50" s="59" t="s">
        <v>114</v>
      </c>
      <c r="F50" s="21"/>
      <c r="G50" s="59" t="s">
        <v>111</v>
      </c>
      <c r="H50" s="21"/>
      <c r="I50" s="25" t="s">
        <v>64</v>
      </c>
      <c r="J50" s="60">
        <v>4456</v>
      </c>
      <c r="K50" s="25">
        <v>0.38</v>
      </c>
      <c r="L50" s="25">
        <f t="shared" si="1"/>
        <v>1693.28</v>
      </c>
      <c r="M50" s="31"/>
      <c r="N50" s="31"/>
    </row>
    <row r="51" customFormat="1" customHeight="1" spans="1:14">
      <c r="A51" s="25"/>
      <c r="B51" s="48"/>
      <c r="C51" s="25"/>
      <c r="D51" s="25"/>
      <c r="E51" s="59" t="s">
        <v>115</v>
      </c>
      <c r="F51" s="21"/>
      <c r="G51" s="59" t="s">
        <v>116</v>
      </c>
      <c r="H51" s="21"/>
      <c r="I51" s="25" t="s">
        <v>64</v>
      </c>
      <c r="J51" s="60">
        <v>2848</v>
      </c>
      <c r="K51" s="25">
        <v>0.38</v>
      </c>
      <c r="L51" s="25">
        <f t="shared" si="1"/>
        <v>1082.24</v>
      </c>
      <c r="M51" s="31"/>
      <c r="N51" s="31"/>
    </row>
    <row r="52" customFormat="1" customHeight="1" spans="1:14">
      <c r="A52" s="25"/>
      <c r="B52" s="48"/>
      <c r="C52" s="25"/>
      <c r="D52" s="25"/>
      <c r="E52" s="59" t="s">
        <v>117</v>
      </c>
      <c r="F52" s="21"/>
      <c r="G52" s="59" t="s">
        <v>116</v>
      </c>
      <c r="H52" s="21"/>
      <c r="I52" s="25" t="s">
        <v>64</v>
      </c>
      <c r="J52" s="60">
        <v>3064</v>
      </c>
      <c r="K52" s="25">
        <v>0.38</v>
      </c>
      <c r="L52" s="25">
        <f t="shared" si="1"/>
        <v>1164.32</v>
      </c>
      <c r="M52" s="36"/>
      <c r="N52" s="36"/>
    </row>
    <row r="53" customFormat="1" customHeight="1" spans="1:14">
      <c r="A53" s="17" t="s">
        <v>15</v>
      </c>
      <c r="B53" s="18">
        <v>45998</v>
      </c>
      <c r="C53" s="17" t="s">
        <v>16</v>
      </c>
      <c r="D53" s="19" t="s">
        <v>118</v>
      </c>
      <c r="E53" s="20" t="s">
        <v>119</v>
      </c>
      <c r="F53" s="21" t="s">
        <v>120</v>
      </c>
      <c r="G53" s="32" t="s">
        <v>36</v>
      </c>
      <c r="H53" s="19" t="s">
        <v>21</v>
      </c>
      <c r="I53" s="25" t="s">
        <v>64</v>
      </c>
      <c r="J53" s="24">
        <v>1950</v>
      </c>
      <c r="K53" s="25">
        <v>0.38</v>
      </c>
      <c r="L53" s="25">
        <f t="shared" si="1"/>
        <v>741</v>
      </c>
      <c r="M53" s="26" t="s">
        <v>121</v>
      </c>
      <c r="N53" s="27" t="s">
        <v>38</v>
      </c>
    </row>
    <row r="54" customFormat="1" customHeight="1" spans="1:14">
      <c r="A54" s="28"/>
      <c r="B54" s="29"/>
      <c r="C54" s="28"/>
      <c r="D54" s="28"/>
      <c r="E54" s="20" t="s">
        <v>122</v>
      </c>
      <c r="F54" s="21"/>
      <c r="G54" s="32" t="s">
        <v>36</v>
      </c>
      <c r="H54" s="30"/>
      <c r="I54" s="25" t="s">
        <v>64</v>
      </c>
      <c r="J54" s="24">
        <v>1950</v>
      </c>
      <c r="K54" s="25">
        <v>0.38</v>
      </c>
      <c r="L54" s="25">
        <f t="shared" si="1"/>
        <v>741</v>
      </c>
      <c r="M54" s="31"/>
      <c r="N54" s="27"/>
    </row>
    <row r="55" customFormat="1" customHeight="1" spans="1:14">
      <c r="A55" s="28"/>
      <c r="B55" s="29"/>
      <c r="C55" s="28"/>
      <c r="D55" s="28"/>
      <c r="E55" s="20" t="s">
        <v>123</v>
      </c>
      <c r="F55" s="21"/>
      <c r="G55" s="32" t="s">
        <v>40</v>
      </c>
      <c r="H55" s="30"/>
      <c r="I55" s="25" t="s">
        <v>64</v>
      </c>
      <c r="J55" s="24">
        <v>1839</v>
      </c>
      <c r="K55" s="25">
        <v>0.38</v>
      </c>
      <c r="L55" s="25">
        <f t="shared" si="1"/>
        <v>698.82</v>
      </c>
      <c r="M55" s="31"/>
      <c r="N55" s="27"/>
    </row>
    <row r="56" customFormat="1" customHeight="1" spans="1:14">
      <c r="A56" s="28"/>
      <c r="B56" s="29"/>
      <c r="C56" s="28"/>
      <c r="D56" s="28"/>
      <c r="E56" s="20" t="s">
        <v>124</v>
      </c>
      <c r="F56" s="21"/>
      <c r="G56" s="32" t="s">
        <v>40</v>
      </c>
      <c r="H56" s="30"/>
      <c r="I56" s="25" t="s">
        <v>64</v>
      </c>
      <c r="J56" s="24">
        <v>1731</v>
      </c>
      <c r="K56" s="25">
        <v>0.38</v>
      </c>
      <c r="L56" s="25">
        <f t="shared" si="1"/>
        <v>657.78</v>
      </c>
      <c r="M56" s="31"/>
      <c r="N56" s="27"/>
    </row>
    <row r="57" customFormat="1" customHeight="1" spans="1:14">
      <c r="A57" s="28"/>
      <c r="B57" s="29"/>
      <c r="C57" s="28"/>
      <c r="D57" s="28"/>
      <c r="E57" s="20" t="s">
        <v>125</v>
      </c>
      <c r="F57" s="21"/>
      <c r="G57" s="32" t="s">
        <v>42</v>
      </c>
      <c r="H57" s="30"/>
      <c r="I57" s="25" t="s">
        <v>64</v>
      </c>
      <c r="J57" s="24">
        <v>1326</v>
      </c>
      <c r="K57" s="25">
        <v>0.38</v>
      </c>
      <c r="L57" s="25">
        <f t="shared" si="1"/>
        <v>503.88</v>
      </c>
      <c r="M57" s="31"/>
      <c r="N57" s="27"/>
    </row>
    <row r="58" customFormat="1" customHeight="1" spans="1:14">
      <c r="A58" s="28"/>
      <c r="B58" s="29"/>
      <c r="C58" s="28"/>
      <c r="D58" s="28"/>
      <c r="E58" s="20" t="s">
        <v>125</v>
      </c>
      <c r="F58" s="21"/>
      <c r="G58" s="32" t="s">
        <v>43</v>
      </c>
      <c r="H58" s="30"/>
      <c r="I58" s="25" t="s">
        <v>64</v>
      </c>
      <c r="J58" s="24">
        <v>1330</v>
      </c>
      <c r="K58" s="25">
        <v>0.38</v>
      </c>
      <c r="L58" s="25">
        <f t="shared" si="1"/>
        <v>505.4</v>
      </c>
      <c r="M58" s="31"/>
      <c r="N58" s="27"/>
    </row>
    <row r="59" customFormat="1" customHeight="1" spans="1:14">
      <c r="A59" s="28"/>
      <c r="B59" s="29"/>
      <c r="C59" s="28"/>
      <c r="D59" s="28"/>
      <c r="E59" s="20" t="s">
        <v>126</v>
      </c>
      <c r="F59" s="21"/>
      <c r="G59" s="32" t="s">
        <v>42</v>
      </c>
      <c r="H59" s="30"/>
      <c r="I59" s="25" t="s">
        <v>64</v>
      </c>
      <c r="J59" s="24">
        <v>1254</v>
      </c>
      <c r="K59" s="25">
        <v>0.38</v>
      </c>
      <c r="L59" s="25">
        <f t="shared" si="1"/>
        <v>476.52</v>
      </c>
      <c r="M59" s="31"/>
      <c r="N59" s="27"/>
    </row>
    <row r="60" customFormat="1" customHeight="1" spans="1:14">
      <c r="A60" s="28"/>
      <c r="B60" s="29"/>
      <c r="C60" s="28"/>
      <c r="D60" s="28"/>
      <c r="E60" s="20" t="s">
        <v>126</v>
      </c>
      <c r="F60" s="21"/>
      <c r="G60" s="32" t="s">
        <v>43</v>
      </c>
      <c r="H60" s="30"/>
      <c r="I60" s="25" t="s">
        <v>64</v>
      </c>
      <c r="J60" s="24">
        <v>1230</v>
      </c>
      <c r="K60" s="25">
        <v>0.38</v>
      </c>
      <c r="L60" s="25">
        <f t="shared" si="1"/>
        <v>467.4</v>
      </c>
      <c r="M60" s="31"/>
      <c r="N60" s="27"/>
    </row>
    <row r="61" customFormat="1" customHeight="1" spans="1:14">
      <c r="A61" s="28"/>
      <c r="B61" s="29"/>
      <c r="C61" s="28"/>
      <c r="D61" s="28"/>
      <c r="E61" s="20" t="s">
        <v>127</v>
      </c>
      <c r="F61" s="21"/>
      <c r="G61" s="32" t="s">
        <v>42</v>
      </c>
      <c r="H61" s="30"/>
      <c r="I61" s="25" t="s">
        <v>64</v>
      </c>
      <c r="J61" s="24">
        <v>750</v>
      </c>
      <c r="K61" s="25">
        <v>0.38</v>
      </c>
      <c r="L61" s="25">
        <f t="shared" si="1"/>
        <v>285</v>
      </c>
      <c r="M61" s="31"/>
      <c r="N61" s="27"/>
    </row>
    <row r="62" customFormat="1" customHeight="1" spans="1:14">
      <c r="A62" s="28"/>
      <c r="B62" s="29"/>
      <c r="C62" s="28"/>
      <c r="D62" s="28"/>
      <c r="E62" s="20" t="s">
        <v>128</v>
      </c>
      <c r="F62" s="21"/>
      <c r="G62" s="32" t="s">
        <v>129</v>
      </c>
      <c r="H62" s="30"/>
      <c r="I62" s="25" t="s">
        <v>64</v>
      </c>
      <c r="J62" s="24">
        <v>990</v>
      </c>
      <c r="K62" s="25">
        <v>0.38</v>
      </c>
      <c r="L62" s="25">
        <f t="shared" si="1"/>
        <v>376.2</v>
      </c>
      <c r="M62" s="31"/>
      <c r="N62" s="27"/>
    </row>
    <row r="63" customFormat="1" customHeight="1" spans="1:14">
      <c r="A63" s="28"/>
      <c r="B63" s="29"/>
      <c r="C63" s="28"/>
      <c r="D63" s="28"/>
      <c r="E63" s="20" t="s">
        <v>130</v>
      </c>
      <c r="F63" s="21"/>
      <c r="G63" s="32" t="s">
        <v>129</v>
      </c>
      <c r="H63" s="30"/>
      <c r="I63" s="25" t="s">
        <v>64</v>
      </c>
      <c r="J63" s="24">
        <v>1470</v>
      </c>
      <c r="K63" s="25">
        <v>0.38</v>
      </c>
      <c r="L63" s="25">
        <f t="shared" si="1"/>
        <v>558.6</v>
      </c>
      <c r="M63" s="31"/>
      <c r="N63" s="27"/>
    </row>
    <row r="64" customFormat="1" customHeight="1" spans="1:14">
      <c r="A64" s="28"/>
      <c r="B64" s="29"/>
      <c r="C64" s="28"/>
      <c r="D64" s="28"/>
      <c r="E64" s="20" t="s">
        <v>128</v>
      </c>
      <c r="F64" s="21"/>
      <c r="G64" s="32" t="s">
        <v>45</v>
      </c>
      <c r="H64" s="30"/>
      <c r="I64" s="25" t="s">
        <v>64</v>
      </c>
      <c r="J64" s="24">
        <v>730</v>
      </c>
      <c r="K64" s="25">
        <v>0.38</v>
      </c>
      <c r="L64" s="25">
        <f t="shared" si="1"/>
        <v>277.4</v>
      </c>
      <c r="M64" s="36"/>
      <c r="N64" s="27" t="s">
        <v>46</v>
      </c>
    </row>
    <row r="65" customFormat="1" customHeight="1" spans="1:14">
      <c r="A65" s="25" t="s">
        <v>15</v>
      </c>
      <c r="B65" s="48">
        <v>45998</v>
      </c>
      <c r="C65" s="25" t="s">
        <v>16</v>
      </c>
      <c r="D65" s="21" t="s">
        <v>131</v>
      </c>
      <c r="E65" s="20" t="s">
        <v>132</v>
      </c>
      <c r="F65" s="21" t="s">
        <v>133</v>
      </c>
      <c r="G65" s="32" t="s">
        <v>32</v>
      </c>
      <c r="H65" s="21" t="s">
        <v>21</v>
      </c>
      <c r="I65" s="25" t="s">
        <v>64</v>
      </c>
      <c r="J65" s="24">
        <v>1241</v>
      </c>
      <c r="K65" s="25">
        <v>0.38</v>
      </c>
      <c r="L65" s="25">
        <f t="shared" si="1"/>
        <v>471.58</v>
      </c>
      <c r="M65" s="26" t="s">
        <v>134</v>
      </c>
      <c r="N65" s="26" t="s">
        <v>34</v>
      </c>
    </row>
    <row r="66" customFormat="1" customHeight="1" spans="1:14">
      <c r="A66" s="25"/>
      <c r="B66" s="48"/>
      <c r="C66" s="25"/>
      <c r="D66" s="21"/>
      <c r="E66" s="20" t="s">
        <v>135</v>
      </c>
      <c r="F66" s="21"/>
      <c r="G66" s="32" t="s">
        <v>32</v>
      </c>
      <c r="H66" s="21"/>
      <c r="I66" s="25" t="s">
        <v>64</v>
      </c>
      <c r="J66" s="24">
        <v>1049</v>
      </c>
      <c r="K66" s="25">
        <v>0.38</v>
      </c>
      <c r="L66" s="25">
        <f t="shared" si="1"/>
        <v>398.62</v>
      </c>
      <c r="M66" s="31"/>
      <c r="N66" s="31"/>
    </row>
    <row r="67" customFormat="1" customHeight="1" spans="1:14">
      <c r="A67" s="25"/>
      <c r="B67" s="48"/>
      <c r="C67" s="25"/>
      <c r="D67" s="25"/>
      <c r="E67" s="47" t="s">
        <v>136</v>
      </c>
      <c r="F67" s="21"/>
      <c r="G67" s="32" t="s">
        <v>78</v>
      </c>
      <c r="H67" s="21"/>
      <c r="I67" s="42" t="s">
        <v>79</v>
      </c>
      <c r="J67" s="46">
        <v>2290</v>
      </c>
      <c r="K67" s="42">
        <v>0.09</v>
      </c>
      <c r="L67" s="25">
        <f t="shared" si="1"/>
        <v>206.1</v>
      </c>
      <c r="M67" s="36"/>
      <c r="N67" s="36"/>
    </row>
    <row r="68" customFormat="1" customHeight="1" spans="1:14">
      <c r="A68" s="25" t="s">
        <v>15</v>
      </c>
      <c r="B68" s="48">
        <v>45998</v>
      </c>
      <c r="C68" s="25" t="s">
        <v>16</v>
      </c>
      <c r="D68" s="21" t="s">
        <v>137</v>
      </c>
      <c r="E68" s="20" t="s">
        <v>138</v>
      </c>
      <c r="F68" s="21" t="s">
        <v>139</v>
      </c>
      <c r="G68" s="20" t="s">
        <v>140</v>
      </c>
      <c r="H68" s="21" t="s">
        <v>21</v>
      </c>
      <c r="I68" s="25" t="s">
        <v>64</v>
      </c>
      <c r="J68" s="24">
        <v>2040</v>
      </c>
      <c r="K68" s="25">
        <v>0.38</v>
      </c>
      <c r="L68" s="25">
        <f t="shared" si="1"/>
        <v>775.2</v>
      </c>
      <c r="M68" s="26" t="s">
        <v>141</v>
      </c>
      <c r="N68" s="26" t="s">
        <v>142</v>
      </c>
    </row>
    <row r="69" customFormat="1" customHeight="1" spans="1:14">
      <c r="A69" s="25"/>
      <c r="B69" s="48"/>
      <c r="C69" s="25"/>
      <c r="D69" s="21"/>
      <c r="E69" s="20" t="s">
        <v>143</v>
      </c>
      <c r="F69" s="21"/>
      <c r="G69" s="20" t="s">
        <v>144</v>
      </c>
      <c r="H69" s="21"/>
      <c r="I69" s="25" t="s">
        <v>64</v>
      </c>
      <c r="J69" s="24">
        <v>1540</v>
      </c>
      <c r="K69" s="25">
        <v>0.38</v>
      </c>
      <c r="L69" s="25">
        <f t="shared" si="1"/>
        <v>585.2</v>
      </c>
      <c r="M69" s="36"/>
      <c r="N69" s="36"/>
    </row>
    <row r="70" customFormat="1" customHeight="1" spans="1:14">
      <c r="A70" s="25" t="s">
        <v>15</v>
      </c>
      <c r="B70" s="48">
        <v>45998</v>
      </c>
      <c r="C70" s="25" t="s">
        <v>16</v>
      </c>
      <c r="D70" s="21" t="s">
        <v>145</v>
      </c>
      <c r="E70" s="61" t="s">
        <v>146</v>
      </c>
      <c r="F70" s="21" t="s">
        <v>147</v>
      </c>
      <c r="G70" s="32" t="s">
        <v>148</v>
      </c>
      <c r="H70" s="21" t="s">
        <v>21</v>
      </c>
      <c r="I70" s="25" t="s">
        <v>64</v>
      </c>
      <c r="J70" s="24">
        <v>3550</v>
      </c>
      <c r="K70" s="25">
        <v>0.38</v>
      </c>
      <c r="L70" s="25">
        <f t="shared" si="1"/>
        <v>1349</v>
      </c>
      <c r="M70" s="26" t="s">
        <v>149</v>
      </c>
      <c r="N70" s="26" t="s">
        <v>150</v>
      </c>
    </row>
    <row r="71" customFormat="1" customHeight="1" spans="1:14">
      <c r="A71" s="25"/>
      <c r="B71" s="48"/>
      <c r="C71" s="25"/>
      <c r="D71" s="21"/>
      <c r="E71" s="62"/>
      <c r="F71" s="21"/>
      <c r="G71" s="32" t="s">
        <v>151</v>
      </c>
      <c r="H71" s="21"/>
      <c r="I71" s="25" t="s">
        <v>64</v>
      </c>
      <c r="J71" s="24">
        <v>3545</v>
      </c>
      <c r="K71" s="25">
        <v>0.38</v>
      </c>
      <c r="L71" s="25">
        <f t="shared" si="1"/>
        <v>1347.1</v>
      </c>
      <c r="M71" s="31"/>
      <c r="N71" s="31"/>
    </row>
    <row r="72" customFormat="1" customHeight="1" spans="1:14">
      <c r="A72" s="25"/>
      <c r="B72" s="48"/>
      <c r="C72" s="25"/>
      <c r="D72" s="25"/>
      <c r="E72" s="63"/>
      <c r="F72" s="21"/>
      <c r="G72" s="64" t="s">
        <v>152</v>
      </c>
      <c r="H72" s="21"/>
      <c r="I72" s="42" t="s">
        <v>79</v>
      </c>
      <c r="J72" s="46">
        <v>7095</v>
      </c>
      <c r="K72" s="42">
        <v>0.09</v>
      </c>
      <c r="L72" s="25">
        <f t="shared" si="1"/>
        <v>638.55</v>
      </c>
      <c r="M72" s="36"/>
      <c r="N72" s="36"/>
    </row>
    <row r="73" customFormat="1" ht="16.5" spans="1:14">
      <c r="A73" s="65" t="s">
        <v>15</v>
      </c>
      <c r="B73" s="66">
        <v>46007</v>
      </c>
      <c r="C73" s="65" t="s">
        <v>16</v>
      </c>
      <c r="D73" s="67" t="s">
        <v>153</v>
      </c>
      <c r="E73" s="68" t="s">
        <v>154</v>
      </c>
      <c r="F73" s="67" t="s">
        <v>155</v>
      </c>
      <c r="G73" s="68" t="s">
        <v>111</v>
      </c>
      <c r="H73" s="67" t="s">
        <v>21</v>
      </c>
      <c r="I73" s="65" t="s">
        <v>64</v>
      </c>
      <c r="J73" s="69">
        <v>405</v>
      </c>
      <c r="K73" s="65">
        <v>0.38</v>
      </c>
      <c r="L73" s="65">
        <v>153.9</v>
      </c>
      <c r="M73" s="26" t="s">
        <v>156</v>
      </c>
      <c r="N73" s="26" t="s">
        <v>113</v>
      </c>
    </row>
    <row r="74" customFormat="1" ht="16.5" spans="1:14">
      <c r="A74" s="65"/>
      <c r="B74" s="66"/>
      <c r="C74" s="65"/>
      <c r="D74" s="65"/>
      <c r="E74" s="68" t="s">
        <v>157</v>
      </c>
      <c r="F74" s="67"/>
      <c r="G74" s="68" t="s">
        <v>116</v>
      </c>
      <c r="H74" s="67"/>
      <c r="I74" s="65" t="s">
        <v>64</v>
      </c>
      <c r="J74" s="70">
        <v>236</v>
      </c>
      <c r="K74" s="65">
        <v>0.38</v>
      </c>
      <c r="L74" s="65">
        <v>89.68</v>
      </c>
      <c r="M74" s="36"/>
      <c r="N74" s="36"/>
    </row>
    <row r="75" customFormat="1" ht="14.5" spans="1:14">
      <c r="A75" s="25" t="s">
        <v>15</v>
      </c>
      <c r="B75" s="48">
        <v>46011</v>
      </c>
      <c r="C75" s="25" t="s">
        <v>16</v>
      </c>
      <c r="D75" s="21" t="s">
        <v>158</v>
      </c>
      <c r="E75" s="20" t="s">
        <v>159</v>
      </c>
      <c r="F75" s="21" t="s">
        <v>160</v>
      </c>
      <c r="G75" s="22" t="s">
        <v>28</v>
      </c>
      <c r="H75" s="21" t="s">
        <v>21</v>
      </c>
      <c r="I75" s="23" t="s">
        <v>104</v>
      </c>
      <c r="J75" s="24">
        <v>215</v>
      </c>
      <c r="K75" s="23">
        <v>0.5</v>
      </c>
      <c r="L75" s="25">
        <v>107.5</v>
      </c>
      <c r="M75" s="26" t="s">
        <v>161</v>
      </c>
      <c r="N75" s="26" t="s">
        <v>24</v>
      </c>
    </row>
    <row r="76" customFormat="1" ht="14.5" spans="1:14">
      <c r="A76" s="25"/>
      <c r="B76" s="48"/>
      <c r="C76" s="25"/>
      <c r="D76" s="25"/>
      <c r="E76" s="20"/>
      <c r="F76" s="21"/>
      <c r="G76" s="32" t="s">
        <v>29</v>
      </c>
      <c r="H76" s="21"/>
      <c r="I76" s="23" t="s">
        <v>30</v>
      </c>
      <c r="J76" s="33">
        <v>215</v>
      </c>
      <c r="K76" s="23">
        <v>0.07</v>
      </c>
      <c r="L76" s="25">
        <v>15.05</v>
      </c>
      <c r="M76" s="36"/>
      <c r="N76" s="36"/>
    </row>
    <row r="77" customFormat="1" ht="14.5" spans="1:14">
      <c r="A77" s="25" t="s">
        <v>15</v>
      </c>
      <c r="B77" s="48">
        <v>46022</v>
      </c>
      <c r="C77" s="25" t="s">
        <v>16</v>
      </c>
      <c r="D77" s="21" t="s">
        <v>162</v>
      </c>
      <c r="E77" s="20" t="s">
        <v>163</v>
      </c>
      <c r="F77" s="21" t="s">
        <v>164</v>
      </c>
      <c r="G77" s="59" t="s">
        <v>165</v>
      </c>
      <c r="H77" s="21" t="s">
        <v>21</v>
      </c>
      <c r="I77" s="25" t="s">
        <v>64</v>
      </c>
      <c r="J77" s="24">
        <v>462</v>
      </c>
      <c r="K77" s="25">
        <v>0.38</v>
      </c>
      <c r="L77" s="25">
        <v>175.56</v>
      </c>
      <c r="M77" s="26" t="s">
        <v>166</v>
      </c>
      <c r="N77" s="26" t="s">
        <v>113</v>
      </c>
    </row>
    <row r="78" customFormat="1" ht="14.5" spans="1:14">
      <c r="A78" s="25"/>
      <c r="B78" s="48"/>
      <c r="C78" s="25"/>
      <c r="D78" s="25"/>
      <c r="E78" s="20" t="s">
        <v>167</v>
      </c>
      <c r="F78" s="21"/>
      <c r="G78" s="59" t="s">
        <v>168</v>
      </c>
      <c r="H78" s="21"/>
      <c r="I78" s="25" t="s">
        <v>64</v>
      </c>
      <c r="J78" s="24">
        <v>462</v>
      </c>
      <c r="K78" s="25">
        <v>0.38</v>
      </c>
      <c r="L78" s="25">
        <v>175.56</v>
      </c>
      <c r="M78" s="31"/>
      <c r="N78" s="31"/>
    </row>
    <row r="79" customFormat="1" ht="14.5" spans="1:14">
      <c r="A79" s="25"/>
      <c r="B79" s="48"/>
      <c r="C79" s="25"/>
      <c r="D79" s="25"/>
      <c r="E79" s="20" t="s">
        <v>169</v>
      </c>
      <c r="F79" s="21"/>
      <c r="G79" s="59" t="s">
        <v>165</v>
      </c>
      <c r="H79" s="21"/>
      <c r="I79" s="25" t="s">
        <v>64</v>
      </c>
      <c r="J79" s="24">
        <v>8608</v>
      </c>
      <c r="K79" s="25">
        <v>0.38</v>
      </c>
      <c r="L79" s="25">
        <v>3271.04</v>
      </c>
      <c r="M79" s="31"/>
      <c r="N79" s="31"/>
    </row>
    <row r="80" customFormat="1" ht="14.5" spans="1:14">
      <c r="A80" s="25"/>
      <c r="B80" s="48"/>
      <c r="C80" s="25"/>
      <c r="D80" s="25"/>
      <c r="E80" s="20" t="s">
        <v>170</v>
      </c>
      <c r="F80" s="21"/>
      <c r="G80" s="59" t="s">
        <v>168</v>
      </c>
      <c r="H80" s="21"/>
      <c r="I80" s="25" t="s">
        <v>64</v>
      </c>
      <c r="J80" s="24">
        <v>7672</v>
      </c>
      <c r="K80" s="25">
        <v>0.38</v>
      </c>
      <c r="L80" s="25">
        <v>2915.36</v>
      </c>
      <c r="M80" s="31"/>
      <c r="N80" s="31"/>
    </row>
    <row r="81" customFormat="1" ht="14.5" spans="1:14">
      <c r="A81" s="25"/>
      <c r="B81" s="48"/>
      <c r="C81" s="25"/>
      <c r="D81" s="25"/>
      <c r="E81" s="20" t="s">
        <v>171</v>
      </c>
      <c r="F81" s="21"/>
      <c r="G81" s="59" t="s">
        <v>172</v>
      </c>
      <c r="H81" s="21"/>
      <c r="I81" s="25" t="s">
        <v>64</v>
      </c>
      <c r="J81" s="24">
        <v>2130</v>
      </c>
      <c r="K81" s="25">
        <v>0.38</v>
      </c>
      <c r="L81" s="25">
        <v>809.4</v>
      </c>
      <c r="M81" s="31"/>
      <c r="N81" s="31"/>
    </row>
    <row r="82" customFormat="1" ht="14.5" spans="1:14">
      <c r="A82" s="25"/>
      <c r="B82" s="48"/>
      <c r="C82" s="25"/>
      <c r="D82" s="25"/>
      <c r="E82" s="20" t="s">
        <v>173</v>
      </c>
      <c r="F82" s="21"/>
      <c r="G82" s="59" t="s">
        <v>174</v>
      </c>
      <c r="H82" s="21"/>
      <c r="I82" s="25" t="s">
        <v>64</v>
      </c>
      <c r="J82" s="33">
        <v>1530</v>
      </c>
      <c r="K82" s="25">
        <v>0.38</v>
      </c>
      <c r="L82" s="25">
        <v>581.4</v>
      </c>
      <c r="M82" s="31"/>
      <c r="N82" s="31"/>
    </row>
    <row r="83" customFormat="1" ht="14.5" spans="1:14">
      <c r="A83" s="25"/>
      <c r="B83" s="48"/>
      <c r="C83" s="25"/>
      <c r="D83" s="25"/>
      <c r="E83" s="71" t="s">
        <v>175</v>
      </c>
      <c r="F83" s="21"/>
      <c r="G83" s="72" t="s">
        <v>175</v>
      </c>
      <c r="H83" s="21"/>
      <c r="I83" s="25" t="s">
        <v>176</v>
      </c>
      <c r="J83" s="33">
        <v>20844</v>
      </c>
      <c r="K83" s="73">
        <v>0.07</v>
      </c>
      <c r="L83" s="25">
        <v>1459.08</v>
      </c>
      <c r="M83" s="36"/>
      <c r="N83" s="36"/>
    </row>
    <row r="84" customFormat="1" ht="15" spans="1:14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5"/>
      <c r="M84" s="27"/>
      <c r="N84" s="27"/>
    </row>
    <row r="85" customFormat="1" ht="15" spans="1:14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5"/>
      <c r="M85" s="27"/>
      <c r="N85" s="27"/>
    </row>
    <row r="86" customFormat="1" ht="15" spans="1:14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5"/>
      <c r="M86" s="27"/>
      <c r="N86" s="27"/>
    </row>
    <row r="87" customFormat="1" ht="15" spans="1:14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5"/>
      <c r="M87" s="27"/>
      <c r="N87" s="27"/>
    </row>
    <row r="88" customFormat="1" ht="15" spans="1:14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5"/>
      <c r="M88" s="27"/>
      <c r="N88" s="27"/>
    </row>
    <row r="89" customFormat="1" ht="15" spans="1:14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5"/>
      <c r="M89" s="27"/>
      <c r="N89" s="27"/>
    </row>
    <row r="90" customFormat="1" ht="15" spans="1:14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5"/>
      <c r="M90" s="27"/>
      <c r="N90" s="27"/>
    </row>
    <row r="91" customFormat="1" ht="15" spans="1:14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5"/>
      <c r="M91" s="27"/>
      <c r="N91" s="27"/>
    </row>
    <row r="92" customFormat="1" ht="15" spans="1:14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5"/>
      <c r="M92" s="27"/>
      <c r="N92" s="27"/>
    </row>
    <row r="93" customFormat="1" ht="15" spans="1:14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5"/>
      <c r="M93" s="27"/>
      <c r="N93" s="27"/>
    </row>
    <row r="94" customFormat="1" ht="15" spans="1:14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5"/>
      <c r="M94" s="27"/>
      <c r="N94" s="27"/>
    </row>
    <row r="95" customFormat="1" ht="15" spans="1:14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5"/>
      <c r="M95" s="27"/>
      <c r="N95" s="27"/>
    </row>
    <row r="96" customFormat="1" ht="15" spans="1:14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5"/>
      <c r="M96" s="27"/>
      <c r="N96" s="27"/>
    </row>
    <row r="97" customFormat="1" ht="15" spans="1:14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5"/>
      <c r="M97" s="27"/>
      <c r="N97" s="27"/>
    </row>
    <row r="98" customFormat="1" ht="15" spans="1:14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5"/>
      <c r="M98" s="27"/>
      <c r="N98" s="27"/>
    </row>
    <row r="99" customFormat="1" ht="15" spans="1:14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5"/>
      <c r="M99" s="27"/>
      <c r="N99" s="27"/>
    </row>
    <row r="100" customFormat="1" ht="15" spans="1:14">
      <c r="A100" s="76" t="s">
        <v>177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8"/>
      <c r="L100" s="75">
        <f>SUM(L3:L85)</f>
        <v>47057.72</v>
      </c>
      <c r="M100" s="27"/>
      <c r="N100" s="27"/>
    </row>
    <row r="101" customFormat="1" ht="21" customHeight="1" spans="1:14">
      <c r="A101" s="79"/>
      <c r="B101" s="79"/>
      <c r="C101" s="79"/>
      <c r="D101" s="79"/>
      <c r="E101" s="79"/>
      <c r="F101" s="79"/>
      <c r="G101" s="80"/>
      <c r="H101" s="79"/>
      <c r="I101" s="79"/>
      <c r="J101" s="81"/>
      <c r="K101" s="2"/>
      <c r="L101" s="4"/>
      <c r="M101" s="82"/>
      <c r="N101" s="82"/>
    </row>
    <row r="102" ht="23" spans="1:14">
      <c r="A102" s="83" t="s">
        <v>178</v>
      </c>
      <c r="B102" s="83"/>
      <c r="C102" s="83"/>
      <c r="D102" s="83"/>
      <c r="E102" s="83"/>
      <c r="F102" s="83"/>
      <c r="G102" s="84"/>
      <c r="H102" s="83"/>
      <c r="I102" s="83"/>
      <c r="J102" s="85"/>
    </row>
    <row r="103" s="2" customFormat="1" ht="45" customHeight="1" spans="1:14">
      <c r="A103" s="86" t="s">
        <v>179</v>
      </c>
      <c r="B103" s="86" t="s">
        <v>180</v>
      </c>
      <c r="C103" s="86" t="s">
        <v>1</v>
      </c>
      <c r="D103" s="86" t="s">
        <v>181</v>
      </c>
      <c r="E103" s="86" t="s">
        <v>182</v>
      </c>
      <c r="F103" s="86" t="s">
        <v>183</v>
      </c>
      <c r="G103" s="87" t="s">
        <v>184</v>
      </c>
      <c r="H103" s="16" t="s">
        <v>185</v>
      </c>
      <c r="I103" s="86" t="s">
        <v>186</v>
      </c>
      <c r="J103" s="88" t="s">
        <v>187</v>
      </c>
      <c r="L103" s="4"/>
    </row>
    <row r="104" s="2" customFormat="1" ht="34" customHeight="1" spans="1:14">
      <c r="A104" s="89">
        <v>1</v>
      </c>
      <c r="B104" s="90"/>
      <c r="C104" s="89" t="s">
        <v>15</v>
      </c>
      <c r="D104" s="91" t="s">
        <v>188</v>
      </c>
      <c r="E104" s="91" t="s">
        <v>189</v>
      </c>
      <c r="F104" s="89" t="s">
        <v>190</v>
      </c>
      <c r="G104" s="92" t="s">
        <v>191</v>
      </c>
      <c r="H104" s="89">
        <f>SUM(J3:J85)</f>
        <v>157907</v>
      </c>
      <c r="I104" s="93">
        <f>L100</f>
        <v>47057.72</v>
      </c>
      <c r="J104" s="94"/>
      <c r="K104" s="3"/>
      <c r="L104" s="4"/>
    </row>
  </sheetData>
  <mergeCells count="115">
    <mergeCell ref="A1:L1"/>
    <mergeCell ref="A100:K100"/>
    <mergeCell ref="A102:J102"/>
    <mergeCell ref="A3:A14"/>
    <mergeCell ref="A15:A21"/>
    <mergeCell ref="A22:A26"/>
    <mergeCell ref="A27:A32"/>
    <mergeCell ref="A33:A35"/>
    <mergeCell ref="A37:A48"/>
    <mergeCell ref="A49:A52"/>
    <mergeCell ref="A53:A64"/>
    <mergeCell ref="A65:A67"/>
    <mergeCell ref="A68:A69"/>
    <mergeCell ref="A70:A72"/>
    <mergeCell ref="A73:A74"/>
    <mergeCell ref="A75:A76"/>
    <mergeCell ref="A77:A83"/>
    <mergeCell ref="B3:B14"/>
    <mergeCell ref="B15:B21"/>
    <mergeCell ref="B22:B26"/>
    <mergeCell ref="B27:B32"/>
    <mergeCell ref="B33:B35"/>
    <mergeCell ref="B37:B48"/>
    <mergeCell ref="B49:B52"/>
    <mergeCell ref="B53:B64"/>
    <mergeCell ref="B65:B67"/>
    <mergeCell ref="B68:B69"/>
    <mergeCell ref="B70:B72"/>
    <mergeCell ref="B73:B74"/>
    <mergeCell ref="B75:B76"/>
    <mergeCell ref="B77:B83"/>
    <mergeCell ref="C3:C14"/>
    <mergeCell ref="C15:C21"/>
    <mergeCell ref="C22:C26"/>
    <mergeCell ref="C27:C32"/>
    <mergeCell ref="C33:C35"/>
    <mergeCell ref="C37:C48"/>
    <mergeCell ref="C49:C52"/>
    <mergeCell ref="C53:C64"/>
    <mergeCell ref="C65:C67"/>
    <mergeCell ref="C68:C69"/>
    <mergeCell ref="C70:C72"/>
    <mergeCell ref="C73:C74"/>
    <mergeCell ref="C75:C76"/>
    <mergeCell ref="C77:C83"/>
    <mergeCell ref="D3:D14"/>
    <mergeCell ref="D15:D21"/>
    <mergeCell ref="D22:D26"/>
    <mergeCell ref="D27:D32"/>
    <mergeCell ref="D33:D35"/>
    <mergeCell ref="D37:D48"/>
    <mergeCell ref="D49:D52"/>
    <mergeCell ref="D53:D64"/>
    <mergeCell ref="D65:D67"/>
    <mergeCell ref="D68:D69"/>
    <mergeCell ref="D70:D72"/>
    <mergeCell ref="D73:D74"/>
    <mergeCell ref="D75:D76"/>
    <mergeCell ref="D77:D83"/>
    <mergeCell ref="E27:E28"/>
    <mergeCell ref="E70:E72"/>
    <mergeCell ref="E75:E76"/>
    <mergeCell ref="F3:F14"/>
    <mergeCell ref="F15:F21"/>
    <mergeCell ref="F22:F26"/>
    <mergeCell ref="F27:F32"/>
    <mergeCell ref="F33:F35"/>
    <mergeCell ref="F37:F48"/>
    <mergeCell ref="F49:F52"/>
    <mergeCell ref="F53:F64"/>
    <mergeCell ref="F65:F67"/>
    <mergeCell ref="F68:F69"/>
    <mergeCell ref="F70:F72"/>
    <mergeCell ref="F73:F74"/>
    <mergeCell ref="F75:F76"/>
    <mergeCell ref="F77:F83"/>
    <mergeCell ref="H3:H14"/>
    <mergeCell ref="H15:H21"/>
    <mergeCell ref="H22:H26"/>
    <mergeCell ref="H27:H32"/>
    <mergeCell ref="H33:H35"/>
    <mergeCell ref="H37:H48"/>
    <mergeCell ref="H49:H52"/>
    <mergeCell ref="H53:H64"/>
    <mergeCell ref="H65:H67"/>
    <mergeCell ref="H68:H69"/>
    <mergeCell ref="H70:H72"/>
    <mergeCell ref="H73:H74"/>
    <mergeCell ref="H75:H76"/>
    <mergeCell ref="H77:H83"/>
    <mergeCell ref="M3:M14"/>
    <mergeCell ref="M15:M21"/>
    <mergeCell ref="M22:M26"/>
    <mergeCell ref="M27:M32"/>
    <mergeCell ref="M33:M35"/>
    <mergeCell ref="M37:M48"/>
    <mergeCell ref="M49:M52"/>
    <mergeCell ref="M53:M64"/>
    <mergeCell ref="M65:M67"/>
    <mergeCell ref="M68:M69"/>
    <mergeCell ref="M70:M72"/>
    <mergeCell ref="M73:M74"/>
    <mergeCell ref="M75:M76"/>
    <mergeCell ref="M77:M83"/>
    <mergeCell ref="N15:N21"/>
    <mergeCell ref="N22:N26"/>
    <mergeCell ref="N37:N48"/>
    <mergeCell ref="N49:N52"/>
    <mergeCell ref="N53:N63"/>
    <mergeCell ref="N65:N67"/>
    <mergeCell ref="N68:N69"/>
    <mergeCell ref="N70:N72"/>
    <mergeCell ref="N73:N74"/>
    <mergeCell ref="N75:N76"/>
    <mergeCell ref="N77:N83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2026-01-09T08:23:19Z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