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1562-545" sheetId="33" r:id="rId1"/>
  </sheets>
  <definedNames>
    <definedName name="_xlnm._FilterDatabase" localSheetId="0" hidden="1">'1562-545'!$A$1:$I$11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<sst xmlns="http://schemas.openxmlformats.org/spreadsheetml/2006/main" count="41" uniqueCount="41">
  <si>
    <t>凯瑞2026对 账 单-Recall</t>
  </si>
  <si>
    <t>下单时间</t>
  </si>
  <si>
    <t>客户联系人</t>
  </si>
  <si>
    <t>PO号</t>
  </si>
  <si>
    <t>睿颢合同号</t>
  </si>
  <si>
    <t>款号</t>
  </si>
  <si>
    <t>品名</t>
  </si>
  <si>
    <r>
      <rPr>
        <sz val="10"/>
        <rFont val="宋体"/>
        <charset val="134"/>
      </rPr>
      <t>数量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片）</t>
    </r>
  </si>
  <si>
    <t>单价</t>
  </si>
  <si>
    <t>金额(RMB)</t>
  </si>
  <si>
    <t>Amber</t>
  </si>
  <si>
    <t>45202
45268</t>
  </si>
  <si>
    <t>RKRBSKD0048</t>
  </si>
  <si>
    <t>UNI. TOBLE 1562-545-407
Cambodia 女上装</t>
  </si>
  <si>
    <t>白色RFID织标WLBCRFI013-65*20mm</t>
  </si>
  <si>
    <t>白色RFID织标WLBCRFI013-65*20mm-免费损耗1%</t>
  </si>
  <si>
    <t>白色RFID织标WLBCRFI013-65*20mm-大货样</t>
  </si>
  <si>
    <t>白色挂耳LPBCGEN001-8*26mm</t>
  </si>
  <si>
    <t>白色缎带洗标CLBCGEN003*4页-60*25mm</t>
  </si>
  <si>
    <t>空白标BKKBXM24002（60*25mm）</t>
  </si>
  <si>
    <t>白色吊牌HPBCGEN011-60*95mm-RFID LOGO-新版</t>
  </si>
  <si>
    <t>黑色 吊绳 MRBCGEN004-320*1.5mm</t>
  </si>
  <si>
    <t>发  票  通  知  单</t>
  </si>
  <si>
    <r>
      <rPr>
        <sz val="11"/>
        <color theme="1"/>
        <rFont val="宋体"/>
        <charset val="134"/>
      </rPr>
      <t>编号</t>
    </r>
    <r>
      <rPr>
        <sz val="11"/>
        <color theme="1"/>
        <rFont val="Calibri"/>
        <charset val="134"/>
      </rPr>
      <t>                         </t>
    </r>
    <r>
      <rPr>
        <sz val="11"/>
        <color theme="1"/>
        <rFont val="宋体"/>
        <charset val="134"/>
      </rPr>
      <t>（发票张数）</t>
    </r>
    <r>
      <rPr>
        <sz val="11"/>
        <color theme="1"/>
        <rFont val="Calibri"/>
        <charset val="134"/>
      </rPr>
      <t>      </t>
    </r>
  </si>
  <si>
    <t>申请日期</t>
  </si>
  <si>
    <t>客户</t>
  </si>
  <si>
    <r>
      <rPr>
        <sz val="11"/>
        <color theme="1"/>
        <rFont val="宋体"/>
        <charset val="134"/>
      </rPr>
      <t>开票抬头</t>
    </r>
    <r>
      <rPr>
        <sz val="11"/>
        <color theme="1"/>
        <rFont val="Calibri"/>
        <charset val="134"/>
      </rPr>
      <t>  </t>
    </r>
  </si>
  <si>
    <r>
      <rPr>
        <sz val="11"/>
        <color theme="1"/>
        <rFont val="宋体"/>
        <charset val="134"/>
      </rPr>
      <t>货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物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或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应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税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劳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务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名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称</t>
    </r>
    <r>
      <rPr>
        <sz val="11"/>
        <color theme="1"/>
        <rFont val="Calibri"/>
        <charset val="134"/>
      </rPr>
      <t>              </t>
    </r>
    <r>
      <rPr>
        <sz val="11"/>
        <color theme="1"/>
        <rFont val="宋体"/>
        <charset val="134"/>
      </rPr>
      <t>（比如吊粒，吊牌等，大致写一下就可以）</t>
    </r>
  </si>
  <si>
    <r>
      <rPr>
        <sz val="11"/>
        <color theme="1"/>
        <rFont val="宋体"/>
        <charset val="134"/>
      </rPr>
      <t>   规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格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型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号</t>
    </r>
    <r>
      <rPr>
        <sz val="11"/>
        <color theme="1"/>
        <rFont val="Calibri"/>
        <charset val="134"/>
      </rPr>
      <t> </t>
    </r>
  </si>
  <si>
    <t>单位</t>
  </si>
  <si>
    <r>
      <rPr>
        <sz val="11"/>
        <color theme="1"/>
        <rFont val="宋体"/>
        <charset val="134"/>
      </rPr>
      <t>数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量</t>
    </r>
  </si>
  <si>
    <r>
      <rPr>
        <sz val="11"/>
        <color theme="1"/>
        <rFont val="宋体"/>
        <charset val="134"/>
      </rPr>
      <t>金额</t>
    </r>
    <r>
      <rPr>
        <sz val="11"/>
        <color theme="1"/>
        <rFont val="Calibri"/>
        <charset val="134"/>
      </rPr>
      <t> </t>
    </r>
  </si>
  <si>
    <t>备注</t>
  </si>
  <si>
    <t>（请填写全名）</t>
  </si>
  <si>
    <r>
      <rPr>
        <sz val="11"/>
        <color theme="1"/>
        <rFont val="宋体"/>
        <charset val="134"/>
      </rPr>
      <t>（如果不需要注明的请写</t>
    </r>
    <r>
      <rPr>
        <sz val="11"/>
        <color theme="1"/>
        <rFont val="Calibri"/>
        <charset val="134"/>
      </rPr>
      <t>“</t>
    </r>
    <r>
      <rPr>
        <sz val="11"/>
        <color theme="1"/>
        <rFont val="宋体"/>
        <charset val="134"/>
      </rPr>
      <t>无</t>
    </r>
    <r>
      <rPr>
        <sz val="11"/>
        <color theme="1"/>
        <rFont val="Calibri"/>
        <charset val="134"/>
      </rPr>
      <t>”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</si>
  <si>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（一张发票的总金额）</t>
    </r>
  </si>
  <si>
    <t>凯瑞</t>
  </si>
  <si>
    <t>苏州凯瑞蒂芙贸易有限公司</t>
  </si>
  <si>
    <t>商标</t>
  </si>
  <si>
    <t>套</t>
  </si>
  <si>
    <t>1562-545 TOBLE；SZKR2513150082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</si>
</sst>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\¥#,##0.00_);[Red]\(\¥#,##0.00\)"/>
    <numFmt numFmtId="178" formatCode="0.00_ "/>
  </numFmts>
  <fonts count="3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Arial"/>
      <charset val="134"/>
    </font>
    <font>
      <sz val="16"/>
      <color theme="1"/>
      <name val="Arial"/>
      <charset val="134"/>
    </font>
    <font>
      <sz val="10"/>
      <name val="Arial"/>
      <charset val="134"/>
    </font>
    <font>
      <sz val="10"/>
      <name val="宋体"/>
      <charset val="134"/>
    </font>
    <font>
      <sz val="11"/>
      <name val="微软雅黑"/>
      <charset val="134"/>
    </font>
    <font>
      <b/>
      <sz val="11"/>
      <name val="微软雅黑"/>
      <charset val="134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sz val="22"/>
      <color theme="1"/>
      <name val="Calibri"/>
      <charset val="134"/>
    </font>
    <font>
      <sz val="11"/>
      <color theme="1"/>
      <name val="宋体"/>
      <charset val="134"/>
    </font>
    <font>
      <sz val="11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000000"/>
      <name val="Arial"/>
      <charset val="0"/>
    </font>
    <font>
      <sz val="8"/>
      <color rgb="FF000000"/>
      <name val="Arial"/>
      <charset val="0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horizontal="center" vertical="center"/>
    </xf>
    <xf numFmtId="0" fontId="33" fillId="0" borderId="0">
      <alignment horizontal="center" vertical="center"/>
    </xf>
    <xf numFmtId="0" fontId="33" fillId="0" borderId="0">
      <alignment horizontal="center" vertical="center"/>
    </xf>
    <xf numFmtId="0" fontId="34" fillId="0" borderId="0">
      <alignment vertical="center"/>
    </xf>
    <xf numFmtId="0" fontId="0" fillId="0" borderId="0">
      <alignment vertical="center"/>
    </xf>
    <xf numFmtId="0" fontId="33" fillId="0" borderId="0">
      <alignment horizontal="center" vertical="center"/>
    </xf>
  </cellStyleXfs>
  <cellXfs count="3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NumberFormat="1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58" fontId="11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178" fontId="11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S0" xfId="49"/>
    <cellStyle name="S1" xfId="50"/>
    <cellStyle name="S2" xfId="51"/>
    <cellStyle name="常规 2" xfId="52"/>
    <cellStyle name="常规 3" xfId="53"/>
    <cellStyle name="S3" xfId="54"/>
  </cellStyles>
  <tableStyles count="0" defaultTableStyle="TableStyleMedium9" defaultPivotStyle="PivotStyleLight16"/>
  <colors>
    <mruColors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tabSelected="1" workbookViewId="0">
      <selection activeCell="F20" sqref="F20"/>
    </sheetView>
  </sheetViews>
  <sheetFormatPr defaultColWidth="8.72727272727273" defaultRowHeight="14"/>
  <cols>
    <col min="1" max="1" width="16" style="1" customWidth="1"/>
    <col min="2" max="2" width="13" style="1" customWidth="1"/>
    <col min="3" max="3" width="9.09090909090909" style="1" customWidth="1"/>
    <col min="4" max="4" width="16.2727272727273" style="1" customWidth="1"/>
    <col min="5" max="5" width="25.8181818181818" style="1" customWidth="1"/>
    <col min="6" max="6" width="66.0909090909091" style="1" customWidth="1"/>
    <col min="7" max="7" width="10.3636363636364" style="1" customWidth="1"/>
    <col min="8" max="8" width="10.3636363636364" style="2" customWidth="1"/>
    <col min="9" max="9" width="14.2727272727273" style="1" customWidth="1"/>
    <col min="10" max="10" width="50" style="1" customWidth="1"/>
    <col min="11" max="14" width="8.72727272727273" style="1"/>
    <col min="15" max="15" width="12.8181818181818" style="1"/>
    <col min="16" max="16384" width="8.72727272727273" style="1"/>
  </cols>
  <sheetData>
    <row r="1" s="1" customFormat="1" ht="21" spans="1:10">
      <c r="A1" s="3" t="s">
        <v>0</v>
      </c>
      <c r="B1" s="4"/>
      <c r="C1" s="4"/>
      <c r="D1" s="5"/>
      <c r="E1" s="4"/>
      <c r="F1" s="4"/>
      <c r="G1" s="4"/>
      <c r="H1" s="6"/>
      <c r="I1" s="4"/>
    </row>
    <row r="2" s="1" customFormat="1" spans="1:10">
      <c r="A2" s="7" t="s">
        <v>1</v>
      </c>
      <c r="B2" s="7" t="s">
        <v>2</v>
      </c>
      <c r="C2" s="7" t="s">
        <v>3</v>
      </c>
      <c r="D2" s="8" t="s">
        <v>4</v>
      </c>
      <c r="E2" s="7" t="s">
        <v>5</v>
      </c>
      <c r="F2" s="9" t="s">
        <v>6</v>
      </c>
      <c r="G2" s="10" t="s">
        <v>7</v>
      </c>
      <c r="H2" s="11" t="s">
        <v>8</v>
      </c>
      <c r="I2" s="12" t="s">
        <v>9</v>
      </c>
    </row>
    <row r="3" ht="16.5" spans="1:10">
      <c r="A3" s="13">
        <v>45993</v>
      </c>
      <c r="B3" s="14" t="s">
        <v>10</v>
      </c>
      <c r="C3" s="15" t="s">
        <v>11</v>
      </c>
      <c r="D3" s="16" t="s">
        <v>12</v>
      </c>
      <c r="E3" s="15" t="s">
        <v>13</v>
      </c>
      <c r="F3" s="17" t="s">
        <v>14</v>
      </c>
      <c r="G3" s="18">
        <f>7000+10</f>
        <v>7010</v>
      </c>
      <c r="H3" s="19">
        <v>0.85</v>
      </c>
      <c r="I3" s="18">
        <f>G3*H3</f>
        <v>5958.5</v>
      </c>
    </row>
    <row r="4" ht="16.5" spans="1:10">
      <c r="A4" s="13"/>
      <c r="B4" s="14"/>
      <c r="C4" s="15"/>
      <c r="D4" s="16"/>
      <c r="E4" s="15"/>
      <c r="F4" s="17" t="s">
        <v>15</v>
      </c>
      <c r="G4" s="18">
        <v>70</v>
      </c>
      <c r="H4" s="19">
        <v>0</v>
      </c>
      <c r="I4" s="18">
        <f t="shared" ref="I4:I10" si="0">G4*H4</f>
        <v>0</v>
      </c>
    </row>
    <row r="5" ht="16.5" spans="1:10">
      <c r="A5" s="13"/>
      <c r="B5" s="14"/>
      <c r="C5" s="15"/>
      <c r="D5" s="16"/>
      <c r="E5" s="15"/>
      <c r="F5" s="20" t="s">
        <v>16</v>
      </c>
      <c r="G5" s="18">
        <f>5*5+5</f>
        <v>30</v>
      </c>
      <c r="H5" s="19">
        <v>0</v>
      </c>
      <c r="I5" s="18">
        <f t="shared" si="0"/>
        <v>0</v>
      </c>
    </row>
    <row r="6" ht="16.5" spans="1:10">
      <c r="A6" s="13"/>
      <c r="B6" s="14"/>
      <c r="C6" s="15"/>
      <c r="D6" s="16"/>
      <c r="E6" s="15"/>
      <c r="F6" s="18" t="s">
        <v>17</v>
      </c>
      <c r="G6" s="18">
        <v>7010</v>
      </c>
      <c r="H6" s="19">
        <v>0.035</v>
      </c>
      <c r="I6" s="18">
        <f t="shared" si="0"/>
        <v>245.35</v>
      </c>
    </row>
    <row r="7" ht="16.5" spans="1:10">
      <c r="A7" s="13"/>
      <c r="B7" s="14"/>
      <c r="C7" s="15"/>
      <c r="D7" s="16"/>
      <c r="E7" s="15"/>
      <c r="F7" s="18" t="s">
        <v>18</v>
      </c>
      <c r="G7" s="18">
        <f>7010*4</f>
        <v>28040</v>
      </c>
      <c r="H7" s="19">
        <v>0.042</v>
      </c>
      <c r="I7" s="18">
        <f t="shared" si="0"/>
        <v>1177.68</v>
      </c>
    </row>
    <row r="8" ht="16.5" spans="1:10">
      <c r="A8" s="13"/>
      <c r="B8" s="14"/>
      <c r="C8" s="15"/>
      <c r="D8" s="16"/>
      <c r="E8" s="15"/>
      <c r="F8" s="18" t="s">
        <v>19</v>
      </c>
      <c r="G8" s="18">
        <v>7010</v>
      </c>
      <c r="H8" s="19">
        <v>0.03</v>
      </c>
      <c r="I8" s="18">
        <f t="shared" si="0"/>
        <v>210.3</v>
      </c>
    </row>
    <row r="9" ht="16.5" spans="1:10">
      <c r="A9" s="13"/>
      <c r="B9" s="14"/>
      <c r="C9" s="15"/>
      <c r="D9" s="16"/>
      <c r="E9" s="15"/>
      <c r="F9" s="15" t="s">
        <v>20</v>
      </c>
      <c r="G9" s="18">
        <v>7010</v>
      </c>
      <c r="H9" s="19">
        <v>0.28</v>
      </c>
      <c r="I9" s="18">
        <f t="shared" si="0"/>
        <v>1962.8</v>
      </c>
    </row>
    <row r="10" ht="16.5" spans="1:10">
      <c r="A10" s="13"/>
      <c r="B10" s="14"/>
      <c r="C10" s="15"/>
      <c r="D10" s="16"/>
      <c r="E10" s="15"/>
      <c r="F10" s="14" t="s">
        <v>21</v>
      </c>
      <c r="G10" s="18">
        <v>7010</v>
      </c>
      <c r="H10" s="19">
        <v>0.1</v>
      </c>
      <c r="I10" s="18">
        <f t="shared" si="0"/>
        <v>701</v>
      </c>
    </row>
    <row r="11" ht="16.5" spans="1:10">
      <c r="I11" s="21">
        <f>SUM(I3:I10)</f>
        <v>10255.63</v>
      </c>
    </row>
    <row r="14" ht="28.5" spans="1:10">
      <c r="A14" s="22" t="s">
        <v>22</v>
      </c>
      <c r="B14" s="22"/>
      <c r="C14" s="22"/>
      <c r="D14" s="22"/>
      <c r="E14" s="22"/>
      <c r="F14" s="22"/>
      <c r="G14" s="22"/>
      <c r="H14" s="22"/>
      <c r="I14" s="22"/>
      <c r="J14" s="22"/>
    </row>
    <row r="15" ht="14.5" spans="1:10">
      <c r="A15" s="23" t="s">
        <v>23</v>
      </c>
      <c r="B15" s="23" t="s">
        <v>24</v>
      </c>
      <c r="C15" s="23" t="s">
        <v>25</v>
      </c>
      <c r="D15" s="24" t="s">
        <v>26</v>
      </c>
      <c r="E15" s="23" t="s">
        <v>27</v>
      </c>
      <c r="F15" s="24" t="s">
        <v>28</v>
      </c>
      <c r="G15" s="23" t="s">
        <v>29</v>
      </c>
      <c r="H15" s="23" t="s">
        <v>30</v>
      </c>
      <c r="I15" s="24" t="s">
        <v>31</v>
      </c>
      <c r="J15" s="23" t="s">
        <v>32</v>
      </c>
    </row>
    <row r="16" ht="28.5" spans="1:10">
      <c r="A16" s="23"/>
      <c r="B16" s="23"/>
      <c r="C16" s="23"/>
      <c r="D16" s="25" t="s">
        <v>33</v>
      </c>
      <c r="E16" s="23"/>
      <c r="F16" s="25" t="s">
        <v>34</v>
      </c>
      <c r="G16" s="23"/>
      <c r="H16" s="23"/>
      <c r="I16" s="26" t="s">
        <v>35</v>
      </c>
      <c r="J16" s="23"/>
    </row>
    <row r="17" ht="28" spans="1:10">
      <c r="A17" s="27">
        <v>1</v>
      </c>
      <c r="B17" s="28">
        <v>46035</v>
      </c>
      <c r="C17" s="29" t="s">
        <v>36</v>
      </c>
      <c r="D17" s="29" t="s">
        <v>37</v>
      </c>
      <c r="E17" s="29" t="s">
        <v>38</v>
      </c>
      <c r="F17" s="29"/>
      <c r="G17" s="29" t="s">
        <v>39</v>
      </c>
      <c r="H17" s="29">
        <v>7000</v>
      </c>
      <c r="I17" s="30">
        <v>10255.63</v>
      </c>
      <c r="J17" s="31" t="s">
        <v>40</v>
      </c>
    </row>
  </sheetData>
  <autoFilter xmlns:etc="http://www.wps.cn/officeDocument/2017/etCustomData" ref="A1:I11" etc:filterBottomFollowUsedRange="0">
    <extLst/>
  </autoFilter>
  <mergeCells count="14">
    <mergeCell ref="A1:I1"/>
    <mergeCell ref="A14:J14"/>
    <mergeCell ref="A3:A10"/>
    <mergeCell ref="A15:A16"/>
    <mergeCell ref="B3:B10"/>
    <mergeCell ref="B15:B16"/>
    <mergeCell ref="C3:C10"/>
    <mergeCell ref="C15:C16"/>
    <mergeCell ref="D3:D10"/>
    <mergeCell ref="E3:E10"/>
    <mergeCell ref="E15:E16"/>
    <mergeCell ref="G15:G16"/>
    <mergeCell ref="H15:H16"/>
    <mergeCell ref="J15:J1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1562-545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Z&amp;M&amp;L</cp:lastModifiedBy>
  <dcterms:created xsi:type="dcterms:W3CDTF">2017-08-21T10:11:00Z</dcterms:created>
  <dcterms:modified xsi:type="dcterms:W3CDTF">2026-01-13T12:55:47Z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884B07814F664AC4BB775C1F942BB923_13</vt:lpwstr>
  </property>
  <property fmtid="{D5CDD505-2E9C-101B-9397-08002B2CF9AE}" pid="4" name="CalculationRule">
    <vt:i4>0</vt:i4>
  </property>
</Properties>
</file>