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<sst xmlns="http://schemas.openxmlformats.org/spreadsheetml/2006/main" count="65" uniqueCount="49">
  <si>
    <t>安徽葵普对账单-Recall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</si>
  <si>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</si>
  <si>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</si>
  <si>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</si>
  <si>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</si>
  <si>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</si>
  <si>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</si>
  <si>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</si>
  <si>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</si>
  <si>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</si>
  <si>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</si>
  <si>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</si>
  <si>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</si>
  <si>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</si>
  <si>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</si>
  <si>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安徽葵普</t>
  </si>
  <si>
    <t>李青</t>
  </si>
  <si>
    <t>RAHKPZH031</t>
  </si>
  <si>
    <t>2686/073/701/99</t>
  </si>
  <si>
    <t>4标主标kids纯棉 ZHPRL24019</t>
  </si>
  <si>
    <t>13标（1页）胶带洗标 ZHCRI25005</t>
  </si>
  <si>
    <t>2685/712/999/99</t>
  </si>
  <si>
    <t>芯片洗标胶带25*60mm ZHRFCL25002</t>
  </si>
  <si>
    <t>9标对折吊牌52*210mm不含双价格贴 ZHHTP25031</t>
  </si>
  <si>
    <t>防晒小吊牌55*50mm ZHXDP25004</t>
  </si>
  <si>
    <t>21cm浅黄色棉蜡绳 ZHLOP25007</t>
  </si>
  <si>
    <t>2687/073/920/99</t>
  </si>
  <si>
    <t>9标RFID对折吊牌52*210mm无价格贴 ZHHTR25019</t>
  </si>
  <si>
    <t>牛皮纸信封袋80*130mm（无胶）ZHOTH25010</t>
  </si>
  <si>
    <t>2688/060/920/99</t>
  </si>
  <si>
    <t>2692/080/999/99</t>
  </si>
  <si>
    <t>说明书吊牌105*312mm ZHIST26002</t>
  </si>
  <si>
    <t>缝标（5页）61*120mm ZHPRL26001</t>
  </si>
  <si>
    <t>2694/073/920/99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</si>
  <si>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</si>
  <si>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</si>
  <si>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</si>
  <si>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</si>
  <si>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</si>
  <si>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</si>
  <si>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</si>
  <si>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</si>
  <si>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</si>
  <si>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</si>
  <si>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</si>
  <si>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安徽葵普科技有限公司</t>
  </si>
  <si>
    <t>贴纸、吊牌、吊粒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</si>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</sst>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right" vertical="center"/>
    </xf>
    <xf numFmtId="178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4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0000"/>
      <color rgb="00FFFF00"/>
      <color rgb="00FFFFFF"/>
      <color rgb="00BFBFBF"/>
      <color rgb="0092D05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1"/>
  <sheetViews>
    <sheetView tabSelected="1" workbookViewId="0">
      <pane ySplit="2" topLeftCell="A21" activePane="bottomLeft" state="frozen"/>
      <selection/>
      <selection pane="bottomLeft" activeCell="L28" sqref="L28"/>
    </sheetView>
  </sheetViews>
  <sheetFormatPr defaultColWidth="9" defaultRowHeight="14"/>
  <cols>
    <col min="1" max="1" width="13.7909090909091" style="3" customWidth="1"/>
    <col min="2" max="2" width="14.2727272727273" style="3" customWidth="1"/>
    <col min="3" max="3" width="13.3727272727273" style="3" customWidth="1"/>
    <col min="4" max="4" width="19.6727272727273" style="3" customWidth="1"/>
    <col min="5" max="5" width="12.8272727272727" style="3" customWidth="1"/>
    <col min="6" max="6" width="13.0454545454545" style="3" customWidth="1"/>
    <col min="7" max="7" width="19.0363636363636" style="4" customWidth="1"/>
    <col min="8" max="8" width="11.3363636363636" style="3" customWidth="1"/>
    <col min="9" max="9" width="23.7363636363636" style="3" customWidth="1"/>
    <col min="10" max="10" width="15.5636363636364" style="5" customWidth="1"/>
    <col min="11" max="11" width="11.4363636363636" style="3" customWidth="1"/>
    <col min="12" max="12" width="15.3909090909091" style="5" customWidth="1"/>
    <col min="13" max="16384" width="9" style="3"/>
  </cols>
  <sheetData>
    <row r="1" ht="23" spans="1:14">
      <c r="A1" s="6" t="s">
        <v>0</v>
      </c>
      <c r="B1" s="6"/>
      <c r="C1" s="6"/>
      <c r="D1" s="6"/>
      <c r="E1" s="6"/>
      <c r="F1" s="6"/>
      <c r="G1" s="7"/>
      <c r="H1" s="6"/>
      <c r="I1" s="6"/>
      <c r="J1" s="8"/>
      <c r="K1" s="6"/>
      <c r="L1" s="8"/>
    </row>
    <row r="2" s="1" customFormat="1" ht="15" spans="1:14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1" t="s">
        <v>7</v>
      </c>
      <c r="H2" s="12" t="s">
        <v>8</v>
      </c>
      <c r="I2" s="13" t="s">
        <v>9</v>
      </c>
      <c r="J2" s="14" t="s">
        <v>10</v>
      </c>
      <c r="K2" s="15" t="s">
        <v>11</v>
      </c>
      <c r="L2" s="16" t="s">
        <v>12</v>
      </c>
      <c r="M2" s="17" t="s">
        <v>13</v>
      </c>
      <c r="N2" s="17" t="s">
        <v>14</v>
      </c>
    </row>
    <row r="3" s="2" customFormat="1" spans="1:14">
      <c r="A3" s="18" t="s">
        <v>15</v>
      </c>
      <c r="B3" s="19">
        <v>46031</v>
      </c>
      <c r="C3" s="18" t="s">
        <v>16</v>
      </c>
      <c r="D3" s="18"/>
      <c r="E3" s="18">
        <v>18291</v>
      </c>
      <c r="F3" s="18" t="s">
        <v>17</v>
      </c>
      <c r="G3" s="20" t="s">
        <v>18</v>
      </c>
      <c r="H3" s="21"/>
      <c r="I3" s="22" t="s">
        <v>19</v>
      </c>
      <c r="J3" s="22">
        <v>400</v>
      </c>
      <c r="K3" s="22">
        <v>0.18</v>
      </c>
      <c r="L3" s="22">
        <f t="shared" ref="L3:L26" si="0">J3*K3</f>
        <v>72</v>
      </c>
      <c r="M3" s="23"/>
      <c r="N3" s="23"/>
    </row>
    <row r="4" s="2" customFormat="1" ht="26" spans="1:14">
      <c r="A4" s="24"/>
      <c r="B4" s="24"/>
      <c r="C4" s="24"/>
      <c r="D4" s="24"/>
      <c r="E4" s="25"/>
      <c r="F4" s="24"/>
      <c r="G4" s="26"/>
      <c r="H4" s="21"/>
      <c r="I4" s="22" t="s">
        <v>20</v>
      </c>
      <c r="J4" s="22">
        <v>400</v>
      </c>
      <c r="K4" s="22">
        <v>0.055</v>
      </c>
      <c r="L4" s="22">
        <f t="shared" si="0"/>
        <v>22</v>
      </c>
      <c r="M4" s="23"/>
      <c r="N4" s="23"/>
    </row>
    <row r="5" s="2" customFormat="1" spans="1:14">
      <c r="A5" s="24"/>
      <c r="B5" s="24"/>
      <c r="C5" s="24"/>
      <c r="D5" s="24"/>
      <c r="E5" s="18">
        <v>18287</v>
      </c>
      <c r="F5" s="24"/>
      <c r="G5" s="18" t="s">
        <v>21</v>
      </c>
      <c r="H5" s="21"/>
      <c r="I5" s="27" t="s">
        <v>19</v>
      </c>
      <c r="J5" s="28">
        <v>1200</v>
      </c>
      <c r="K5" s="27">
        <v>0.18</v>
      </c>
      <c r="L5" s="22">
        <f t="shared" si="0"/>
        <v>216</v>
      </c>
      <c r="M5" s="23"/>
      <c r="N5" s="23"/>
    </row>
    <row r="6" s="2" customFormat="1" ht="26" spans="1:14">
      <c r="A6" s="24"/>
      <c r="B6" s="24"/>
      <c r="C6" s="24"/>
      <c r="D6" s="24"/>
      <c r="E6" s="24"/>
      <c r="F6" s="24"/>
      <c r="G6" s="24"/>
      <c r="H6" s="21"/>
      <c r="I6" s="22" t="s">
        <v>20</v>
      </c>
      <c r="J6" s="28">
        <v>1200</v>
      </c>
      <c r="K6" s="22">
        <v>0.055</v>
      </c>
      <c r="L6" s="22">
        <f t="shared" si="0"/>
        <v>66</v>
      </c>
      <c r="M6" s="23"/>
      <c r="N6" s="23"/>
    </row>
    <row r="7" s="2" customFormat="1" ht="26" spans="1:14">
      <c r="A7" s="24"/>
      <c r="B7" s="24"/>
      <c r="C7" s="24"/>
      <c r="D7" s="24"/>
      <c r="E7" s="24"/>
      <c r="F7" s="24"/>
      <c r="G7" s="24"/>
      <c r="H7" s="21"/>
      <c r="I7" s="22" t="s">
        <v>22</v>
      </c>
      <c r="J7" s="28">
        <v>1200</v>
      </c>
      <c r="K7" s="22">
        <v>0.55</v>
      </c>
      <c r="L7" s="22">
        <f t="shared" si="0"/>
        <v>660</v>
      </c>
      <c r="M7" s="23"/>
      <c r="N7" s="23"/>
    </row>
    <row r="8" s="2" customFormat="1" ht="26" spans="1:14">
      <c r="A8" s="24"/>
      <c r="B8" s="24"/>
      <c r="C8" s="24"/>
      <c r="D8" s="24"/>
      <c r="E8" s="24"/>
      <c r="F8" s="24"/>
      <c r="G8" s="24"/>
      <c r="H8" s="21"/>
      <c r="I8" s="22" t="s">
        <v>23</v>
      </c>
      <c r="J8" s="28">
        <v>1200</v>
      </c>
      <c r="K8" s="22">
        <v>0.47</v>
      </c>
      <c r="L8" s="22">
        <f t="shared" si="0"/>
        <v>564</v>
      </c>
      <c r="M8" s="23"/>
      <c r="N8" s="23"/>
    </row>
    <row r="9" s="2" customFormat="1" ht="26" spans="1:14">
      <c r="A9" s="24"/>
      <c r="B9" s="24"/>
      <c r="C9" s="24"/>
      <c r="D9" s="24"/>
      <c r="E9" s="24"/>
      <c r="F9" s="24"/>
      <c r="G9" s="24"/>
      <c r="H9" s="21"/>
      <c r="I9" s="22" t="s">
        <v>24</v>
      </c>
      <c r="J9" s="22">
        <v>1200</v>
      </c>
      <c r="K9" s="22">
        <v>0.14</v>
      </c>
      <c r="L9" s="22">
        <f t="shared" si="0"/>
        <v>168</v>
      </c>
      <c r="M9" s="23"/>
      <c r="N9" s="23"/>
    </row>
    <row r="10" s="2" customFormat="1" spans="1:14">
      <c r="A10" s="24"/>
      <c r="B10" s="24"/>
      <c r="C10" s="24"/>
      <c r="D10" s="24"/>
      <c r="E10" s="25"/>
      <c r="F10" s="24"/>
      <c r="G10" s="25"/>
      <c r="H10" s="21"/>
      <c r="I10" s="29" t="s">
        <v>25</v>
      </c>
      <c r="J10" s="28">
        <v>1200</v>
      </c>
      <c r="K10" s="29">
        <v>0.12</v>
      </c>
      <c r="L10" s="22">
        <f t="shared" si="0"/>
        <v>144</v>
      </c>
      <c r="M10" s="23"/>
      <c r="N10" s="23"/>
    </row>
    <row r="11" s="2" customFormat="1" ht="26" spans="1:14">
      <c r="A11" s="24"/>
      <c r="B11" s="24"/>
      <c r="C11" s="24"/>
      <c r="D11" s="24"/>
      <c r="E11" s="18">
        <v>18297</v>
      </c>
      <c r="F11" s="24"/>
      <c r="G11" s="18" t="s">
        <v>26</v>
      </c>
      <c r="H11" s="21"/>
      <c r="I11" s="22" t="s">
        <v>27</v>
      </c>
      <c r="J11" s="22">
        <v>700</v>
      </c>
      <c r="K11" s="22">
        <v>0.76</v>
      </c>
      <c r="L11" s="22">
        <f t="shared" si="0"/>
        <v>532</v>
      </c>
      <c r="M11" s="23"/>
      <c r="N11" s="23"/>
    </row>
    <row r="12" s="2" customFormat="1" ht="26" spans="1:14">
      <c r="A12" s="24"/>
      <c r="B12" s="24"/>
      <c r="C12" s="24"/>
      <c r="D12" s="24"/>
      <c r="E12" s="24"/>
      <c r="F12" s="24"/>
      <c r="G12" s="24"/>
      <c r="H12" s="21"/>
      <c r="I12" s="22" t="s">
        <v>28</v>
      </c>
      <c r="J12" s="22">
        <v>700</v>
      </c>
      <c r="K12" s="22">
        <v>1</v>
      </c>
      <c r="L12" s="22">
        <f t="shared" si="0"/>
        <v>700</v>
      </c>
      <c r="M12" s="23"/>
      <c r="N12" s="23"/>
    </row>
    <row r="13" s="2" customFormat="1" spans="1:14">
      <c r="A13" s="24"/>
      <c r="B13" s="24"/>
      <c r="C13" s="24"/>
      <c r="D13" s="24"/>
      <c r="E13" s="25"/>
      <c r="F13" s="24"/>
      <c r="G13" s="25"/>
      <c r="H13" s="21"/>
      <c r="I13" s="29" t="s">
        <v>25</v>
      </c>
      <c r="J13" s="22">
        <v>700</v>
      </c>
      <c r="K13" s="29">
        <v>0.12</v>
      </c>
      <c r="L13" s="22">
        <f t="shared" si="0"/>
        <v>84</v>
      </c>
      <c r="M13" s="23"/>
      <c r="N13" s="23"/>
    </row>
    <row r="14" s="2" customFormat="1" ht="26" spans="1:14">
      <c r="A14" s="24"/>
      <c r="B14" s="24"/>
      <c r="C14" s="24"/>
      <c r="D14" s="24"/>
      <c r="E14" s="21">
        <v>18899</v>
      </c>
      <c r="F14" s="24"/>
      <c r="G14" s="18" t="s">
        <v>29</v>
      </c>
      <c r="H14" s="21"/>
      <c r="I14" s="22" t="s">
        <v>27</v>
      </c>
      <c r="J14" s="22">
        <v>450</v>
      </c>
      <c r="K14" s="30">
        <v>0.76</v>
      </c>
      <c r="L14" s="22">
        <f t="shared" si="0"/>
        <v>342</v>
      </c>
      <c r="M14" s="23"/>
      <c r="N14" s="23"/>
    </row>
    <row r="15" s="2" customFormat="1" spans="1:14">
      <c r="A15" s="24"/>
      <c r="B15" s="24"/>
      <c r="C15" s="24"/>
      <c r="D15" s="24"/>
      <c r="E15" s="24"/>
      <c r="F15" s="24"/>
      <c r="G15" s="24"/>
      <c r="H15" s="21"/>
      <c r="I15" s="29" t="s">
        <v>25</v>
      </c>
      <c r="J15" s="22">
        <v>450</v>
      </c>
      <c r="K15" s="29">
        <v>0.12</v>
      </c>
      <c r="L15" s="22">
        <f t="shared" si="0"/>
        <v>54</v>
      </c>
      <c r="M15" s="23"/>
      <c r="N15" s="23"/>
    </row>
    <row r="16" s="2" customFormat="1" spans="1:14">
      <c r="A16" s="24"/>
      <c r="B16" s="24"/>
      <c r="C16" s="24"/>
      <c r="D16" s="24"/>
      <c r="E16" s="18">
        <v>18481</v>
      </c>
      <c r="F16" s="24"/>
      <c r="G16" s="18" t="s">
        <v>30</v>
      </c>
      <c r="H16" s="21"/>
      <c r="I16" s="22" t="s">
        <v>19</v>
      </c>
      <c r="J16" s="22">
        <v>1100</v>
      </c>
      <c r="K16" s="22">
        <v>0.18</v>
      </c>
      <c r="L16" s="22">
        <f t="shared" si="0"/>
        <v>198</v>
      </c>
      <c r="M16" s="23"/>
      <c r="N16" s="23"/>
    </row>
    <row r="17" s="2" customFormat="1" ht="26" spans="1:14">
      <c r="A17" s="24"/>
      <c r="B17" s="24"/>
      <c r="C17" s="24"/>
      <c r="D17" s="24"/>
      <c r="E17" s="24"/>
      <c r="F17" s="24"/>
      <c r="G17" s="24"/>
      <c r="H17" s="21"/>
      <c r="I17" s="22" t="s">
        <v>20</v>
      </c>
      <c r="J17" s="22">
        <v>1100</v>
      </c>
      <c r="K17" s="22">
        <v>0.055</v>
      </c>
      <c r="L17" s="22">
        <f t="shared" si="0"/>
        <v>60.5</v>
      </c>
      <c r="M17" s="23"/>
      <c r="N17" s="23"/>
    </row>
    <row r="18" s="2" customFormat="1" ht="26" spans="1:14">
      <c r="A18" s="24"/>
      <c r="B18" s="24"/>
      <c r="C18" s="24"/>
      <c r="D18" s="24"/>
      <c r="E18" s="21"/>
      <c r="F18" s="24"/>
      <c r="G18" s="24"/>
      <c r="H18" s="21"/>
      <c r="I18" s="22" t="s">
        <v>22</v>
      </c>
      <c r="J18" s="22">
        <v>1100</v>
      </c>
      <c r="K18" s="22">
        <v>0.55</v>
      </c>
      <c r="L18" s="22">
        <f t="shared" si="0"/>
        <v>605</v>
      </c>
      <c r="M18" s="23"/>
      <c r="N18" s="23"/>
    </row>
    <row r="19" s="2" customFormat="1" ht="26" spans="1:14">
      <c r="A19" s="24"/>
      <c r="B19" s="24"/>
      <c r="C19" s="24"/>
      <c r="D19" s="24"/>
      <c r="E19" s="24"/>
      <c r="F19" s="24"/>
      <c r="G19" s="24"/>
      <c r="H19" s="21"/>
      <c r="I19" s="22" t="s">
        <v>23</v>
      </c>
      <c r="J19" s="22">
        <v>1100</v>
      </c>
      <c r="K19" s="22">
        <v>0.47</v>
      </c>
      <c r="L19" s="22">
        <f t="shared" si="0"/>
        <v>517</v>
      </c>
      <c r="M19" s="23"/>
      <c r="N19" s="23"/>
    </row>
    <row r="20" s="2" customFormat="1" ht="26" spans="1:14">
      <c r="A20" s="24"/>
      <c r="B20" s="24"/>
      <c r="C20" s="24"/>
      <c r="D20" s="24"/>
      <c r="E20" s="24"/>
      <c r="F20" s="24"/>
      <c r="G20" s="24"/>
      <c r="H20" s="21"/>
      <c r="I20" s="22" t="s">
        <v>24</v>
      </c>
      <c r="J20" s="22">
        <v>1100</v>
      </c>
      <c r="K20" s="22">
        <v>0.14</v>
      </c>
      <c r="L20" s="22">
        <f t="shared" si="0"/>
        <v>154</v>
      </c>
      <c r="M20" s="23"/>
      <c r="N20" s="23"/>
    </row>
    <row r="21" s="2" customFormat="1" ht="26" spans="1:14">
      <c r="A21" s="24"/>
      <c r="B21" s="24"/>
      <c r="C21" s="24"/>
      <c r="D21" s="24"/>
      <c r="E21" s="24"/>
      <c r="F21" s="24"/>
      <c r="G21" s="24"/>
      <c r="H21" s="21"/>
      <c r="I21" s="22" t="s">
        <v>31</v>
      </c>
      <c r="J21" s="21">
        <v>1100</v>
      </c>
      <c r="K21" s="22">
        <v>0.72</v>
      </c>
      <c r="L21" s="21">
        <f t="shared" si="0"/>
        <v>792</v>
      </c>
      <c r="M21" s="23"/>
      <c r="N21" s="23"/>
    </row>
    <row r="22" s="2" customFormat="1" ht="26" spans="1:14">
      <c r="A22" s="24"/>
      <c r="B22" s="24"/>
      <c r="C22" s="24"/>
      <c r="D22" s="24"/>
      <c r="E22" s="24"/>
      <c r="F22" s="24"/>
      <c r="G22" s="24"/>
      <c r="H22" s="21"/>
      <c r="I22" s="22" t="s">
        <v>28</v>
      </c>
      <c r="J22" s="21">
        <v>1100</v>
      </c>
      <c r="K22" s="22">
        <v>1</v>
      </c>
      <c r="L22" s="21">
        <f t="shared" si="0"/>
        <v>1100</v>
      </c>
      <c r="M22" s="23"/>
      <c r="N22" s="23"/>
    </row>
    <row r="23" s="2" customFormat="1" ht="26" spans="1:14">
      <c r="A23" s="24"/>
      <c r="B23" s="24"/>
      <c r="C23" s="24"/>
      <c r="D23" s="24"/>
      <c r="E23" s="24"/>
      <c r="F23" s="24"/>
      <c r="G23" s="24"/>
      <c r="H23" s="21"/>
      <c r="I23" s="22" t="s">
        <v>32</v>
      </c>
      <c r="J23" s="21">
        <v>1100</v>
      </c>
      <c r="K23" s="22">
        <v>0.6</v>
      </c>
      <c r="L23" s="21">
        <f t="shared" si="0"/>
        <v>660</v>
      </c>
      <c r="M23" s="23"/>
      <c r="N23" s="23"/>
    </row>
    <row r="24" s="2" customFormat="1" spans="1:14">
      <c r="A24" s="24"/>
      <c r="B24" s="24"/>
      <c r="C24" s="24"/>
      <c r="D24" s="24"/>
      <c r="E24" s="25"/>
      <c r="F24" s="24"/>
      <c r="G24" s="25"/>
      <c r="H24" s="21"/>
      <c r="I24" s="27" t="s">
        <v>25</v>
      </c>
      <c r="J24" s="21">
        <v>1100</v>
      </c>
      <c r="K24" s="27">
        <v>0.12</v>
      </c>
      <c r="L24" s="21">
        <f t="shared" si="0"/>
        <v>132</v>
      </c>
      <c r="M24" s="23"/>
      <c r="N24" s="23"/>
    </row>
    <row r="25" s="2" customFormat="1" ht="26" spans="1:14">
      <c r="A25" s="24"/>
      <c r="B25" s="24"/>
      <c r="C25" s="24"/>
      <c r="D25" s="24"/>
      <c r="E25" s="21">
        <v>19983</v>
      </c>
      <c r="F25" s="24"/>
      <c r="G25" s="18" t="s">
        <v>33</v>
      </c>
      <c r="H25" s="21"/>
      <c r="I25" s="22" t="s">
        <v>27</v>
      </c>
      <c r="J25" s="22">
        <v>400</v>
      </c>
      <c r="K25" s="22">
        <v>0.76</v>
      </c>
      <c r="L25" s="22">
        <f t="shared" si="0"/>
        <v>304</v>
      </c>
      <c r="M25" s="23"/>
      <c r="N25" s="23"/>
    </row>
    <row r="26" s="2" customFormat="1" spans="1:14">
      <c r="A26" s="24"/>
      <c r="B26" s="24"/>
      <c r="C26" s="24"/>
      <c r="D26" s="24"/>
      <c r="E26" s="25"/>
      <c r="F26" s="24"/>
      <c r="G26" s="25"/>
      <c r="H26" s="21"/>
      <c r="I26" s="27" t="s">
        <v>25</v>
      </c>
      <c r="J26" s="21">
        <v>400</v>
      </c>
      <c r="K26" s="27">
        <v>0.12</v>
      </c>
      <c r="L26" s="21">
        <f t="shared" si="0"/>
        <v>48</v>
      </c>
      <c r="M26" s="23"/>
      <c r="N26" s="23"/>
    </row>
    <row r="27" customFormat="1" ht="15" spans="1:14">
      <c r="A27" s="31" t="s">
        <v>34</v>
      </c>
      <c r="B27" s="32"/>
      <c r="C27" s="32"/>
      <c r="D27" s="32"/>
      <c r="E27" s="32"/>
      <c r="F27" s="32"/>
      <c r="G27" s="32"/>
      <c r="H27" s="32"/>
      <c r="I27" s="32"/>
      <c r="J27" s="32">
        <f>SUM(J3:J26)</f>
        <v>21700</v>
      </c>
      <c r="K27" s="33"/>
      <c r="L27" s="34">
        <f>SUM(L3:L26)</f>
        <v>8194.5</v>
      </c>
      <c r="M27" s="35"/>
      <c r="N27" s="36"/>
    </row>
    <row r="28" customFormat="1" ht="21" customHeight="1" spans="1:14">
      <c r="A28" s="37"/>
      <c r="B28" s="37"/>
      <c r="C28" s="37"/>
      <c r="D28" s="37"/>
      <c r="E28" s="37"/>
      <c r="F28" s="37"/>
      <c r="G28" s="38"/>
      <c r="H28" s="37"/>
      <c r="I28" s="37"/>
      <c r="J28" s="39"/>
      <c r="K28" s="3"/>
      <c r="L28" s="5"/>
      <c r="M28" s="40"/>
    </row>
    <row r="29" ht="23" spans="1:14">
      <c r="A29" s="41" t="s">
        <v>35</v>
      </c>
      <c r="B29" s="41"/>
      <c r="C29" s="41"/>
      <c r="D29" s="41"/>
      <c r="E29" s="41"/>
      <c r="F29" s="41"/>
      <c r="G29" s="42"/>
      <c r="H29" s="41"/>
      <c r="I29" s="41"/>
      <c r="J29" s="43"/>
    </row>
    <row r="30" s="3" customFormat="1" ht="45" customHeight="1" spans="1:14">
      <c r="A30" s="44" t="s">
        <v>36</v>
      </c>
      <c r="B30" s="44" t="s">
        <v>37</v>
      </c>
      <c r="C30" s="44" t="s">
        <v>1</v>
      </c>
      <c r="D30" s="44" t="s">
        <v>38</v>
      </c>
      <c r="E30" s="44" t="s">
        <v>39</v>
      </c>
      <c r="F30" s="44" t="s">
        <v>40</v>
      </c>
      <c r="G30" s="45" t="s">
        <v>41</v>
      </c>
      <c r="H30" s="17" t="s">
        <v>42</v>
      </c>
      <c r="I30" s="44" t="s">
        <v>43</v>
      </c>
      <c r="J30" s="46" t="s">
        <v>44</v>
      </c>
      <c r="L30" s="5"/>
    </row>
    <row r="31" s="3" customFormat="1" ht="34" customHeight="1" spans="1:14">
      <c r="A31" s="47">
        <v>1</v>
      </c>
      <c r="B31" s="48"/>
      <c r="C31" s="47" t="s">
        <v>15</v>
      </c>
      <c r="D31" s="49" t="s">
        <v>45</v>
      </c>
      <c r="E31" s="49" t="s">
        <v>46</v>
      </c>
      <c r="F31" s="47" t="s">
        <v>47</v>
      </c>
      <c r="G31" s="50" t="s">
        <v>48</v>
      </c>
      <c r="H31" s="47">
        <f>SUM(J27)</f>
        <v>21700</v>
      </c>
      <c r="I31" s="51">
        <f>L27</f>
        <v>8194.5</v>
      </c>
      <c r="J31" s="52"/>
      <c r="K31" s="4"/>
      <c r="L31" s="5"/>
    </row>
  </sheetData>
  <mergeCells count="20">
    <mergeCell ref="A1:L1"/>
    <mergeCell ref="A27:I27"/>
    <mergeCell ref="A29:J29"/>
    <mergeCell ref="A3:A26"/>
    <mergeCell ref="B3:B26"/>
    <mergeCell ref="C3:C26"/>
    <mergeCell ref="D3:D26"/>
    <mergeCell ref="E3:E4"/>
    <mergeCell ref="E5:E10"/>
    <mergeCell ref="E11:E13"/>
    <mergeCell ref="E14:E15"/>
    <mergeCell ref="E16:E24"/>
    <mergeCell ref="E25:E26"/>
    <mergeCell ref="F3:F26"/>
    <mergeCell ref="G3:G4"/>
    <mergeCell ref="G5:G10"/>
    <mergeCell ref="G11:G13"/>
    <mergeCell ref="G14:G15"/>
    <mergeCell ref="G16:G24"/>
    <mergeCell ref="G25:G26"/>
  </mergeCells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2026-01-20T05:37:03Z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C75B13BDEABD436A95FC63FF9F0FE06D_13</vt:lpwstr>
  </property>
  <property fmtid="{D5CDD505-2E9C-101B-9397-08002B2CF9AE}" pid="4" name="CalculationRule">
    <vt:i4>0</vt:i4>
  </property>
</Properties>
</file>