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-0530" sheetId="14" r:id="rId1"/>
  </sheets>
  <definedNames>
    <definedName name="_xlnm._FilterDatabase" localSheetId="0" hidden="1">'对账发票申请-0530'!#REF!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<sst xmlns="http://schemas.openxmlformats.org/spreadsheetml/2006/main" count="81" uniqueCount="60">
  <si>
    <t>上海汇申对账单-Recall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</si>
  <si>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</si>
  <si>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</si>
  <si>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</si>
  <si>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</si>
  <si>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</si>
  <si>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</si>
  <si>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</si>
  <si>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</si>
  <si>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</si>
  <si>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</si>
  <si>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</si>
  <si>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</si>
  <si>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</si>
  <si>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</si>
  <si>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上海汇申</t>
  </si>
  <si>
    <t>Joe Hu</t>
  </si>
  <si>
    <t>S25122403</t>
  </si>
  <si>
    <t>/</t>
  </si>
  <si>
    <t>RSHHSZH068</t>
  </si>
  <si>
    <t>15标D-耐热标25mm硫酸纸可移 ZHSK24001</t>
  </si>
  <si>
    <t>S26010103</t>
  </si>
  <si>
    <t>RSHHSZH065-1
补数</t>
  </si>
  <si>
    <t>6364/046/500/03</t>
  </si>
  <si>
    <t>14标RFID贴纸45*35mm可移 ZHRFS24013</t>
  </si>
  <si>
    <t>S26010592</t>
  </si>
  <si>
    <t>RSHHSZH069</t>
  </si>
  <si>
    <t>Luna</t>
  </si>
  <si>
    <t>S26010609</t>
  </si>
  <si>
    <t>RSHHSZH070</t>
  </si>
  <si>
    <t>7107/046/990/02</t>
  </si>
  <si>
    <t>7108/043/990/01</t>
  </si>
  <si>
    <t>S26010822</t>
  </si>
  <si>
    <t>RSHHSZH071</t>
  </si>
  <si>
    <t>7354/043/800/02</t>
  </si>
  <si>
    <t>沙漏</t>
  </si>
  <si>
    <t>9标RFID吊牌45*61mm ZHHTR25003</t>
  </si>
  <si>
    <t>S26010869</t>
  </si>
  <si>
    <t>RSHHSZH072</t>
  </si>
  <si>
    <t>8317/468/254/01</t>
  </si>
  <si>
    <t>烛台</t>
  </si>
  <si>
    <t>8317/468/254/02</t>
  </si>
  <si>
    <t>8317/468</t>
  </si>
  <si>
    <t>31标A1-蜡烛警告标35mm可移 ZHSK25006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</si>
  <si>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</si>
  <si>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</si>
  <si>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</si>
  <si>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</si>
  <si>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</si>
  <si>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</si>
  <si>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</t>
  </si>
  <si>
    <t>单位</t>
  </si>
  <si>
    <t>数量</t>
  </si>
  <si>
    <t>金额
（一张发票的总金额）</t>
  </si>
  <si>
    <t>备注3</t>
  </si>
  <si>
    <t>上海汇申贸易有限公司</t>
  </si>
  <si>
    <t>贴纸、吊牌</t>
  </si>
  <si>
    <t>001</t>
  </si>
  <si>
    <t>pcs</t>
  </si>
  <si>
    <t>开普通发票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</si>
</sst>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4" fontId="5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zoomScale="80" zoomScaleNormal="80" workbookViewId="0">
      <pane ySplit="2" topLeftCell="A3" activePane="bottomLeft" state="frozen"/>
      <selection/>
      <selection pane="bottomLeft" activeCell="I30" sqref="I30"/>
    </sheetView>
  </sheetViews>
  <sheetFormatPr defaultColWidth="9" defaultRowHeight="14"/>
  <cols>
    <col min="1" max="1" width="13.1818181818182" style="3" customWidth="1"/>
    <col min="2" max="2" width="11.9090909090909" style="3" customWidth="1"/>
    <col min="3" max="3" width="13.5454545454545" style="3" customWidth="1"/>
    <col min="4" max="4" width="11.3636363636364" style="3" customWidth="1"/>
    <col min="5" max="5" width="21.5454545454545" style="3" customWidth="1"/>
    <col min="6" max="6" width="17.3636363636364" style="3" customWidth="1"/>
    <col min="7" max="7" width="19.7272727272727" style="3" customWidth="1"/>
    <col min="8" max="8" width="16.5818181818182" style="3" customWidth="1"/>
    <col min="9" max="9" width="32.2727272727273" style="3" customWidth="1"/>
    <col min="10" max="10" width="12.2727272727273" style="3" customWidth="1"/>
    <col min="11" max="11" width="12.4545454545455" style="3" customWidth="1"/>
    <col min="12" max="12" width="14" style="3" customWidth="1"/>
    <col min="13" max="13" width="28.7272727272727" style="4" customWidth="1"/>
    <col min="14" max="14" width="8.63636363636364" style="3" customWidth="1"/>
    <col min="15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1" customFormat="1" ht="26" spans="1:14">
      <c r="A3" s="12" t="s">
        <v>15</v>
      </c>
      <c r="B3" s="13">
        <v>46020</v>
      </c>
      <c r="C3" s="12" t="s">
        <v>16</v>
      </c>
      <c r="D3" s="12" t="s">
        <v>17</v>
      </c>
      <c r="E3" s="12" t="s">
        <v>18</v>
      </c>
      <c r="F3" s="12" t="s">
        <v>19</v>
      </c>
      <c r="G3" s="14" t="s">
        <v>18</v>
      </c>
      <c r="H3" s="15"/>
      <c r="I3" s="14" t="s">
        <v>20</v>
      </c>
      <c r="J3" s="16">
        <v>7500</v>
      </c>
      <c r="K3" s="14">
        <v>0.08</v>
      </c>
      <c r="L3" s="14">
        <f>J3*K3</f>
        <v>600</v>
      </c>
    </row>
    <row r="4" s="1" customFormat="1" ht="26" spans="1:14">
      <c r="A4" s="15" t="s">
        <v>15</v>
      </c>
      <c r="B4" s="17">
        <v>46026</v>
      </c>
      <c r="C4" s="15" t="s">
        <v>16</v>
      </c>
      <c r="D4" s="15" t="s">
        <v>21</v>
      </c>
      <c r="E4" s="15">
        <v>13441</v>
      </c>
      <c r="F4" s="14" t="s">
        <v>22</v>
      </c>
      <c r="G4" s="15" t="s">
        <v>23</v>
      </c>
      <c r="H4" s="15"/>
      <c r="I4" s="15" t="s">
        <v>24</v>
      </c>
      <c r="J4" s="16">
        <v>100</v>
      </c>
      <c r="K4" s="18">
        <v>0.49</v>
      </c>
      <c r="L4" s="19">
        <v>49</v>
      </c>
    </row>
    <row r="5" s="1" customFormat="1" ht="26" spans="1:14">
      <c r="A5" s="12" t="s">
        <v>15</v>
      </c>
      <c r="B5" s="13">
        <v>46031</v>
      </c>
      <c r="C5" s="12" t="s">
        <v>16</v>
      </c>
      <c r="D5" s="12" t="s">
        <v>25</v>
      </c>
      <c r="E5" s="12" t="s">
        <v>18</v>
      </c>
      <c r="F5" s="12" t="s">
        <v>26</v>
      </c>
      <c r="G5" s="14" t="s">
        <v>18</v>
      </c>
      <c r="H5" s="15"/>
      <c r="I5" s="14" t="s">
        <v>20</v>
      </c>
      <c r="J5" s="16">
        <v>3700</v>
      </c>
      <c r="K5" s="14">
        <v>0.08</v>
      </c>
      <c r="L5" s="14">
        <v>296</v>
      </c>
    </row>
    <row r="6" s="1" customFormat="1" spans="1:14">
      <c r="A6" s="12" t="s">
        <v>15</v>
      </c>
      <c r="B6" s="13">
        <v>46031</v>
      </c>
      <c r="C6" s="12" t="s">
        <v>27</v>
      </c>
      <c r="D6" s="12" t="s">
        <v>28</v>
      </c>
      <c r="E6" s="15">
        <v>16906</v>
      </c>
      <c r="F6" s="12" t="s">
        <v>29</v>
      </c>
      <c r="G6" s="15" t="s">
        <v>30</v>
      </c>
      <c r="H6" s="15"/>
      <c r="I6" s="15" t="s">
        <v>24</v>
      </c>
      <c r="J6" s="16">
        <v>2340</v>
      </c>
      <c r="K6" s="18">
        <v>0.49</v>
      </c>
      <c r="L6" s="19">
        <v>1146.6</v>
      </c>
    </row>
    <row r="7" s="1" customFormat="1" spans="1:14">
      <c r="A7" s="20"/>
      <c r="B7" s="20"/>
      <c r="C7" s="20"/>
      <c r="D7" s="20"/>
      <c r="E7" s="15">
        <v>16908</v>
      </c>
      <c r="F7" s="20"/>
      <c r="G7" s="15" t="s">
        <v>31</v>
      </c>
      <c r="H7" s="15"/>
      <c r="I7" s="15" t="s">
        <v>24</v>
      </c>
      <c r="J7" s="16">
        <v>1296</v>
      </c>
      <c r="K7" s="18">
        <v>0.49</v>
      </c>
      <c r="L7" s="19">
        <v>635.04</v>
      </c>
    </row>
    <row r="8" s="1" customFormat="1" spans="1:14">
      <c r="A8" s="12" t="s">
        <v>15</v>
      </c>
      <c r="B8" s="13">
        <v>46034</v>
      </c>
      <c r="C8" s="12" t="s">
        <v>16</v>
      </c>
      <c r="D8" s="12" t="s">
        <v>32</v>
      </c>
      <c r="E8" s="12">
        <v>22531</v>
      </c>
      <c r="F8" s="12" t="s">
        <v>33</v>
      </c>
      <c r="G8" s="18" t="s">
        <v>34</v>
      </c>
      <c r="H8" s="15" t="s">
        <v>35</v>
      </c>
      <c r="I8" s="18" t="s">
        <v>36</v>
      </c>
      <c r="J8" s="21">
        <v>1845</v>
      </c>
      <c r="K8" s="18">
        <v>0.64</v>
      </c>
      <c r="L8" s="22">
        <f t="shared" ref="L8:L11" si="0">J8*K8</f>
        <v>1180.8</v>
      </c>
    </row>
    <row r="9" s="1" customFormat="1" spans="1:14">
      <c r="A9" s="12" t="s">
        <v>15</v>
      </c>
      <c r="B9" s="13">
        <v>46034</v>
      </c>
      <c r="C9" s="12" t="s">
        <v>16</v>
      </c>
      <c r="D9" s="12" t="s">
        <v>37</v>
      </c>
      <c r="E9" s="12">
        <v>19688</v>
      </c>
      <c r="F9" s="12" t="s">
        <v>38</v>
      </c>
      <c r="G9" s="15" t="s">
        <v>39</v>
      </c>
      <c r="H9" s="15" t="s">
        <v>40</v>
      </c>
      <c r="I9" s="15" t="s">
        <v>24</v>
      </c>
      <c r="J9" s="16">
        <v>1690</v>
      </c>
      <c r="K9" s="15">
        <v>0.49</v>
      </c>
      <c r="L9" s="19">
        <f t="shared" si="0"/>
        <v>828.1</v>
      </c>
    </row>
    <row r="10" s="1" customFormat="1" spans="1:14">
      <c r="A10" s="23"/>
      <c r="B10" s="24"/>
      <c r="C10" s="23"/>
      <c r="D10" s="23"/>
      <c r="E10" s="23"/>
      <c r="F10" s="23"/>
      <c r="G10" s="15" t="s">
        <v>41</v>
      </c>
      <c r="H10" s="15" t="s">
        <v>40</v>
      </c>
      <c r="I10" s="15" t="s">
        <v>24</v>
      </c>
      <c r="J10" s="16">
        <v>1466</v>
      </c>
      <c r="K10" s="15">
        <v>0.49</v>
      </c>
      <c r="L10" s="19">
        <f t="shared" si="0"/>
        <v>718.34</v>
      </c>
    </row>
    <row r="11" s="1" customFormat="1" spans="1:14">
      <c r="A11" s="20"/>
      <c r="B11" s="20"/>
      <c r="C11" s="20"/>
      <c r="D11" s="20"/>
      <c r="E11" s="20"/>
      <c r="F11" s="20"/>
      <c r="G11" s="15" t="s">
        <v>42</v>
      </c>
      <c r="H11" s="15" t="s">
        <v>40</v>
      </c>
      <c r="I11" s="15" t="s">
        <v>43</v>
      </c>
      <c r="J11" s="16">
        <f>J9+J10</f>
        <v>3156</v>
      </c>
      <c r="K11" s="15">
        <v>0.07</v>
      </c>
      <c r="L11" s="19">
        <f t="shared" si="0"/>
        <v>220.92</v>
      </c>
    </row>
    <row r="12" s="1" customFormat="1" ht="15" spans="1:14">
      <c r="A12" s="25" t="s">
        <v>44</v>
      </c>
      <c r="B12" s="26"/>
      <c r="C12" s="26"/>
      <c r="D12" s="26"/>
      <c r="E12" s="26"/>
      <c r="F12" s="26"/>
      <c r="G12" s="26"/>
      <c r="H12" s="26"/>
      <c r="I12" s="26"/>
      <c r="J12" s="26">
        <f>SUM(J3:J11)</f>
        <v>23093</v>
      </c>
      <c r="K12" s="27"/>
      <c r="L12" s="28">
        <f>SUM(L3:L11)</f>
        <v>5674.8</v>
      </c>
    </row>
    <row r="13" s="2" customFormat="1" ht="15" spans="1:14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32"/>
      <c r="M13" s="1"/>
    </row>
    <row r="14" ht="23" spans="1:14">
      <c r="A14" s="33" t="s">
        <v>45</v>
      </c>
      <c r="B14" s="33"/>
      <c r="C14" s="33"/>
      <c r="D14" s="33"/>
      <c r="E14" s="33"/>
      <c r="F14" s="33"/>
      <c r="G14" s="33"/>
      <c r="H14" s="33"/>
      <c r="I14" s="33"/>
      <c r="J14" s="33"/>
    </row>
    <row r="15" s="3" customFormat="1" ht="45" customHeight="1" spans="1:14">
      <c r="A15" s="34" t="s">
        <v>46</v>
      </c>
      <c r="B15" s="34" t="s">
        <v>47</v>
      </c>
      <c r="C15" s="34" t="s">
        <v>1</v>
      </c>
      <c r="D15" s="34" t="s">
        <v>48</v>
      </c>
      <c r="E15" s="34" t="s">
        <v>49</v>
      </c>
      <c r="F15" s="35" t="s">
        <v>50</v>
      </c>
      <c r="G15" s="11" t="s">
        <v>51</v>
      </c>
      <c r="H15" s="11" t="s">
        <v>52</v>
      </c>
      <c r="I15" s="34" t="s">
        <v>53</v>
      </c>
      <c r="J15" s="11" t="s">
        <v>54</v>
      </c>
      <c r="M15" s="4"/>
    </row>
    <row r="16" s="3" customFormat="1" ht="34" customHeight="1" spans="1:14">
      <c r="A16" s="36">
        <v>1</v>
      </c>
      <c r="B16" s="37"/>
      <c r="C16" s="36" t="s">
        <v>15</v>
      </c>
      <c r="D16" s="38" t="s">
        <v>55</v>
      </c>
      <c r="E16" s="38" t="s">
        <v>56</v>
      </c>
      <c r="F16" s="42" t="s">
        <v>57</v>
      </c>
      <c r="G16" s="36" t="s">
        <v>58</v>
      </c>
      <c r="H16" s="36">
        <f>J12</f>
        <v>23093</v>
      </c>
      <c r="I16" s="40">
        <f>L12</f>
        <v>5674.8</v>
      </c>
      <c r="J16" s="36" t="s">
        <v>59</v>
      </c>
      <c r="M16" s="4"/>
    </row>
    <row r="18" spans="8:12">
      <c r="L18" s="41"/>
    </row>
    <row r="22" spans="8:12">
      <c r="H22"/>
      <c r="I22"/>
    </row>
  </sheetData>
  <mergeCells count="15">
    <mergeCell ref="A1:L1"/>
    <mergeCell ref="A12:I12"/>
    <mergeCell ref="A14:J14"/>
    <mergeCell ref="A6:A7"/>
    <mergeCell ref="A9:A11"/>
    <mergeCell ref="B6:B7"/>
    <mergeCell ref="B9:B11"/>
    <mergeCell ref="C6:C7"/>
    <mergeCell ref="C9:C11"/>
    <mergeCell ref="D6:D7"/>
    <mergeCell ref="D9:D11"/>
    <mergeCell ref="E9:E11"/>
    <mergeCell ref="F6:F7"/>
    <mergeCell ref="F9:F11"/>
    <mergeCell ref="M9:M11"/>
  </mergeCells>
  <conditionalFormatting sqref="E3">
    <cfRule type="duplicateValues" dxfId="0" priority="5"/>
  </conditionalFormatting>
  <conditionalFormatting sqref="E4">
    <cfRule type="duplicateValues" dxfId="0" priority="4"/>
  </conditionalFormatting>
  <conditionalFormatting sqref="E5">
    <cfRule type="duplicateValues" dxfId="0" priority="3"/>
  </conditionalFormatting>
  <conditionalFormatting sqref="E8">
    <cfRule type="duplicateValues" dxfId="0" priority="1"/>
  </conditionalFormatting>
  <conditionalFormatting sqref="E6:E7">
    <cfRule type="duplicateValues" dxfId="0" priority="2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对账发票申请-0530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2026-01-26T03:14:03Z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205AE9647CF44A8392E9F48AE96F6F48_13</vt:lpwstr>
  </property>
  <property fmtid="{D5CDD505-2E9C-101B-9397-08002B2CF9AE}" pid="4" name="CalculationRule">
    <vt:i4>0</vt:i4>
  </property>
</Properties>
</file>