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<sst xmlns="http://schemas.openxmlformats.org/spreadsheetml/2006/main" count="277" uniqueCount="138">
  <si>
    <t>广东宽典对账单-Recall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</si>
  <si>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</si>
  <si>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</si>
  <si>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</si>
  <si>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</si>
  <si>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</si>
  <si>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</si>
  <si>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</si>
  <si>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</si>
  <si>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</si>
  <si>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</si>
  <si>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</si>
  <si>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</si>
  <si>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宽典合同号</t>
  </si>
  <si>
    <t>备注2</t>
  </si>
  <si>
    <t>广东宽典</t>
  </si>
  <si>
    <t>Yanyan Chen</t>
  </si>
  <si>
    <t>RC-111240
POORD25100218</t>
  </si>
  <si>
    <t>RGDSN00138-1</t>
  </si>
  <si>
    <t>5320-045-303-02</t>
  </si>
  <si>
    <t>相框</t>
  </si>
  <si>
    <t>ZHTZ2500914标RFID贴纸45*35mm（透明可移）</t>
  </si>
  <si>
    <t>6308-045-800-06</t>
  </si>
  <si>
    <t>14标RFID贴纸45*35mm可移</t>
  </si>
  <si>
    <t>4320-045-302-02</t>
  </si>
  <si>
    <t>4369-045-800-04</t>
  </si>
  <si>
    <t>4369-045-800-05</t>
  </si>
  <si>
    <t>4371-045-303-02</t>
  </si>
  <si>
    <t>4371-045-303-03</t>
  </si>
  <si>
    <t>4307-099-800-99</t>
  </si>
  <si>
    <t>4369-045-800-06</t>
  </si>
  <si>
    <t>8397-045-303-02</t>
  </si>
  <si>
    <t>8397-045-303-03</t>
  </si>
  <si>
    <t>4372-045-800-02</t>
  </si>
  <si>
    <t>4368-045-990-99</t>
  </si>
  <si>
    <t>4318-045-303-02</t>
  </si>
  <si>
    <t>RC-111315
POORD25100220</t>
  </si>
  <si>
    <t>RGDSN00139</t>
  </si>
  <si>
    <t>7525-106-851-99</t>
  </si>
  <si>
    <t>ZHHTP25031 9标对折吊牌52*210mm不含双价格贴（非RFID）</t>
  </si>
  <si>
    <t>7525-106</t>
  </si>
  <si>
    <t>ZHIST25009  说明书每套1单张A5纸148mm×210mm（装好）</t>
  </si>
  <si>
    <t>ZHOTH25005 牛皮纸信封袋105X52mm，（要双面胶）</t>
  </si>
  <si>
    <t>ZHLOP25007 新版浅黄色棉蜡绳（210mm）</t>
  </si>
  <si>
    <t>RC-111687
POORD25100256</t>
  </si>
  <si>
    <t>RGDSN00140</t>
  </si>
  <si>
    <t>3565-099-712-999</t>
  </si>
  <si>
    <t>14标RFID贴纸45*35mm 不可移</t>
  </si>
  <si>
    <t>1561-019-712-997</t>
  </si>
  <si>
    <t>S25121597
POORD25110122</t>
  </si>
  <si>
    <t>RGDSN00140-1</t>
  </si>
  <si>
    <t>ZHRFS24014 14标RFID贴纸45*35mm 不可移</t>
  </si>
  <si>
    <t>S25111514
POORD25110117</t>
  </si>
  <si>
    <t>18257-04</t>
  </si>
  <si>
    <t>RGDSN00144</t>
  </si>
  <si>
    <t>18254-04</t>
  </si>
  <si>
    <t>7511-106-303-99</t>
  </si>
  <si>
    <t>7511/106</t>
  </si>
  <si>
    <t>S25120013
POORD25110173</t>
  </si>
  <si>
    <t>RGDSN00145</t>
  </si>
  <si>
    <t>ZHTZ25009 14标RFID贴纸45*35mm（透明可移）</t>
  </si>
  <si>
    <t>S25112117
POORD25110143</t>
  </si>
  <si>
    <t>RGDSN00146</t>
  </si>
  <si>
    <t>4368-045-990-996</t>
  </si>
  <si>
    <t>ZHRFS24013 14标RFID贴纸45*35mm可移</t>
  </si>
  <si>
    <t>6308-045-800-060</t>
  </si>
  <si>
    <t>4369-045-800-049</t>
  </si>
  <si>
    <t>4369-045-800-056</t>
  </si>
  <si>
    <t>4306-099-800-991</t>
  </si>
  <si>
    <t>4369-045-800-063</t>
  </si>
  <si>
    <t>18706/18707</t>
  </si>
  <si>
    <t>4372-045-800-025</t>
  </si>
  <si>
    <t>4372-045-800-032</t>
  </si>
  <si>
    <t>4371-045-303-031</t>
  </si>
  <si>
    <t>8397-045-303-020</t>
  </si>
  <si>
    <t>8397-045-303-037</t>
  </si>
  <si>
    <t>5320-045-303-021</t>
  </si>
  <si>
    <t>5320-045-303-038</t>
  </si>
  <si>
    <t>6301-045-303-029</t>
  </si>
  <si>
    <t>6301-045-303-036</t>
  </si>
  <si>
    <t>6301-045-303-043</t>
  </si>
  <si>
    <t>6319-045-808-048</t>
  </si>
  <si>
    <t>4368-045-990-033</t>
  </si>
  <si>
    <t>4318-045-303-029</t>
  </si>
  <si>
    <t>S25120015
POORD25110166</t>
  </si>
  <si>
    <t>19176/19177</t>
  </si>
  <si>
    <t>RGDSN00147</t>
  </si>
  <si>
    <t>6321-045-303-027</t>
  </si>
  <si>
    <r>
      <rPr>
        <sz val="10"/>
        <color theme="1"/>
        <rFont val="Calibri"/>
        <charset val="134"/>
      </rPr>
      <t>ZHTZ25009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>45*35mm</t>
    </r>
    <r>
      <rPr>
        <sz val="10"/>
        <color theme="1"/>
        <rFont val="宋体"/>
        <charset val="134"/>
      </rPr>
      <t>（透明可移）</t>
    </r>
  </si>
  <si>
    <t>6321-045-303-034</t>
  </si>
  <si>
    <t>POORD25110178</t>
  </si>
  <si>
    <t>/</t>
  </si>
  <si>
    <t>RGDSN00148</t>
  </si>
  <si>
    <t>6382-106</t>
  </si>
  <si>
    <t>ZHIST25015 A4说明书每套1单张A4纸（双面印刷）装好</t>
  </si>
  <si>
    <t>S25120112
POORD25120004</t>
  </si>
  <si>
    <t>19170/19171</t>
  </si>
  <si>
    <t>RGDSN00149</t>
  </si>
  <si>
    <t>6319-045-808-024</t>
  </si>
  <si>
    <t>6319-045-808-031</t>
  </si>
  <si>
    <t>POORD25120033</t>
  </si>
  <si>
    <t>19642-04</t>
  </si>
  <si>
    <t>RGDSN00150</t>
  </si>
  <si>
    <t>ZHRFS24014 14标RFID贴纸45*35mm不可移</t>
  </si>
  <si>
    <t>S25120482
POORD25120037</t>
  </si>
  <si>
    <t>18940-04</t>
  </si>
  <si>
    <t>8524-106-808-99</t>
  </si>
  <si>
    <t>8524-106</t>
  </si>
  <si>
    <t>S25120794
POORD25120057</t>
  </si>
  <si>
    <t>RGDSN00151</t>
  </si>
  <si>
    <t>4371-045-303-024</t>
  </si>
  <si>
    <t>3310-045-800-028</t>
  </si>
  <si>
    <t>3310-045-800-035</t>
  </si>
  <si>
    <t>ZHLOP25009  新版浅黄色棉蜡绳（300mm）</t>
  </si>
  <si>
    <t>S2512092
3POORD25120069</t>
  </si>
  <si>
    <t>RGDSN00152</t>
  </si>
  <si>
    <t>TOTAL</t>
  </si>
  <si>
    <t>含减掉800的返工费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</si>
  <si>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</si>
  <si>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</si>
  <si>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</si>
  <si>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</si>
  <si>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</si>
  <si>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</si>
  <si>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</si>
  <si>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</si>
  <si>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</si>
  <si>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</si>
  <si>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宽典：雷小姐2026/1/14</t>
  </si>
  <si>
    <t>宽典</t>
  </si>
  <si>
    <t>台山市宽典工艺品有限公司</t>
  </si>
  <si>
    <t>贴纸</t>
  </si>
  <si>
    <t>无</t>
  </si>
  <si>
    <t>pcs</t>
  </si>
  <si>
    <t>见票付款</t>
  </si>
  <si>
    <t>扣睿颢POORD25100216反工费</t>
  </si>
  <si>
    <t>共计</t>
  </si>
  <si>
    <r>
      <rPr>
        <sz val="12"/>
        <color theme="1"/>
        <rFont val="微软雅黑"/>
        <charset val="134"/>
      </rPr>
      <t>宽典：雷小姐2</t>
    </r>
    <r>
      <rPr>
        <sz val="12"/>
        <color theme="1"/>
        <rFont val="微软雅黑"/>
        <charset val="134"/>
      </rPr>
      <t>026/1/14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</si>
</sst>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#,##0.00_ "/>
    <numFmt numFmtId="182" formatCode="0.00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81" fontId="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9"/>
  <sheetViews>
    <sheetView tabSelected="1" zoomScale="55" zoomScaleNormal="55" workbookViewId="0">
      <pane ySplit="2" topLeftCell="A77" activePane="bottomLeft" state="frozen"/>
      <selection/>
      <selection pane="bottomLeft" activeCell="J23" sqref="J23:J89"/>
    </sheetView>
  </sheetViews>
  <sheetFormatPr defaultColWidth="9" defaultRowHeight="16.5"/>
  <cols>
    <col min="1" max="1" width="13.5" style="5" customWidth="1"/>
    <col min="2" max="2" width="14.1272727272727" style="5" customWidth="1"/>
    <col min="3" max="3" width="15.5" style="5" customWidth="1"/>
    <col min="4" max="4" width="25.4545454545455" style="5" customWidth="1"/>
    <col min="5" max="5" width="21.8727272727273" style="5" customWidth="1"/>
    <col min="6" max="6" width="17.6272727272727" style="5" customWidth="1"/>
    <col min="7" max="7" width="23.1272727272727" style="5" customWidth="1"/>
    <col min="8" max="8" width="16.5909090909091" style="5" customWidth="1"/>
    <col min="9" max="9" width="44.8090909090909" style="5" customWidth="1"/>
    <col min="10" max="10" width="12.7545454545455" style="6" customWidth="1"/>
    <col min="11" max="11" width="24.8818181818182" style="6" customWidth="1"/>
    <col min="12" max="12" width="24.0181818181818" style="6" customWidth="1"/>
    <col min="13" max="13" width="25.3181818181818" style="6" customWidth="1"/>
    <col min="14" max="14" width="26.9363636363636" style="5" customWidth="1"/>
    <col min="15" max="15" width="17.9181818181818" style="5" customWidth="1"/>
    <col min="16" max="16384" width="9" style="5"/>
  </cols>
  <sheetData>
    <row r="1" ht="3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8"/>
    </row>
    <row r="2" s="1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5" t="s">
        <v>14</v>
      </c>
    </row>
    <row r="3" s="2" customFormat="1" ht="21" customHeight="1" spans="1:14">
      <c r="A3" s="16" t="s">
        <v>15</v>
      </c>
      <c r="B3" s="17">
        <v>45958</v>
      </c>
      <c r="C3" s="16" t="s">
        <v>16</v>
      </c>
      <c r="D3" s="18" t="s">
        <v>17</v>
      </c>
      <c r="E3" s="16">
        <v>12641</v>
      </c>
      <c r="F3" s="16" t="s">
        <v>18</v>
      </c>
      <c r="G3" s="16" t="s">
        <v>19</v>
      </c>
      <c r="H3" s="16" t="s">
        <v>20</v>
      </c>
      <c r="I3" s="16" t="s">
        <v>21</v>
      </c>
      <c r="J3" s="19">
        <v>2052</v>
      </c>
      <c r="K3" s="16">
        <v>0.42</v>
      </c>
      <c r="L3" s="20">
        <f>K3*J3</f>
        <v>861.84</v>
      </c>
      <c r="M3" s="21"/>
      <c r="N3" s="22"/>
    </row>
    <row r="4" s="2" customFormat="1" ht="21" customHeight="1" spans="1:14">
      <c r="A4" s="16"/>
      <c r="B4" s="17"/>
      <c r="C4" s="16"/>
      <c r="D4" s="23"/>
      <c r="E4" s="16">
        <v>69488</v>
      </c>
      <c r="F4" s="16"/>
      <c r="G4" s="16" t="s">
        <v>22</v>
      </c>
      <c r="H4" s="16"/>
      <c r="I4" s="16" t="s">
        <v>23</v>
      </c>
      <c r="J4" s="19">
        <v>732</v>
      </c>
      <c r="K4" s="16">
        <v>0.42</v>
      </c>
      <c r="L4" s="20">
        <f t="shared" ref="L4:L35" si="0">K4*J4</f>
        <v>307.44</v>
      </c>
      <c r="M4" s="21"/>
      <c r="N4" s="22"/>
    </row>
    <row r="5" s="2" customFormat="1" ht="21" customHeight="1" spans="1:14">
      <c r="A5" s="16"/>
      <c r="B5" s="17"/>
      <c r="C5" s="16"/>
      <c r="D5" s="23"/>
      <c r="E5" s="16">
        <v>69486</v>
      </c>
      <c r="F5" s="16"/>
      <c r="G5" s="16" t="s">
        <v>24</v>
      </c>
      <c r="H5" s="16"/>
      <c r="I5" s="16" t="s">
        <v>21</v>
      </c>
      <c r="J5" s="19">
        <v>3630</v>
      </c>
      <c r="K5" s="16">
        <v>0.42</v>
      </c>
      <c r="L5" s="20">
        <f t="shared" si="0"/>
        <v>1524.6</v>
      </c>
      <c r="M5" s="21"/>
      <c r="N5" s="22"/>
    </row>
    <row r="6" s="2" customFormat="1" ht="21" customHeight="1" spans="1:14">
      <c r="A6" s="16"/>
      <c r="B6" s="17"/>
      <c r="C6" s="16"/>
      <c r="D6" s="23"/>
      <c r="E6" s="24">
        <v>69484</v>
      </c>
      <c r="F6" s="16"/>
      <c r="G6" s="16" t="s">
        <v>25</v>
      </c>
      <c r="H6" s="16"/>
      <c r="I6" s="16" t="s">
        <v>23</v>
      </c>
      <c r="J6" s="19">
        <v>360</v>
      </c>
      <c r="K6" s="16">
        <v>0.42</v>
      </c>
      <c r="L6" s="20">
        <f t="shared" si="0"/>
        <v>151.2</v>
      </c>
      <c r="M6" s="21"/>
      <c r="N6" s="22"/>
    </row>
    <row r="7" s="2" customFormat="1" ht="21" customHeight="1" spans="1:14">
      <c r="A7" s="16"/>
      <c r="B7" s="17"/>
      <c r="C7" s="16"/>
      <c r="D7" s="23"/>
      <c r="E7" s="25"/>
      <c r="F7" s="16"/>
      <c r="G7" s="16" t="s">
        <v>26</v>
      </c>
      <c r="H7" s="16"/>
      <c r="I7" s="16" t="s">
        <v>23</v>
      </c>
      <c r="J7" s="19">
        <v>1680</v>
      </c>
      <c r="K7" s="16">
        <v>0.42</v>
      </c>
      <c r="L7" s="20">
        <f t="shared" si="0"/>
        <v>705.6</v>
      </c>
      <c r="M7" s="21"/>
      <c r="N7" s="22"/>
    </row>
    <row r="8" s="2" customFormat="1" ht="21" customHeight="1" spans="1:14">
      <c r="A8" s="16"/>
      <c r="B8" s="17"/>
      <c r="C8" s="16"/>
      <c r="D8" s="23"/>
      <c r="E8" s="24">
        <v>69485</v>
      </c>
      <c r="F8" s="16"/>
      <c r="G8" s="16" t="s">
        <v>27</v>
      </c>
      <c r="H8" s="16"/>
      <c r="I8" s="16" t="s">
        <v>23</v>
      </c>
      <c r="J8" s="19">
        <v>2304</v>
      </c>
      <c r="K8" s="16">
        <v>0.42</v>
      </c>
      <c r="L8" s="20">
        <f t="shared" si="0"/>
        <v>967.68</v>
      </c>
      <c r="M8" s="21"/>
      <c r="N8" s="22"/>
    </row>
    <row r="9" s="2" customFormat="1" ht="21" customHeight="1" spans="1:14">
      <c r="A9" s="16"/>
      <c r="B9" s="17"/>
      <c r="C9" s="16"/>
      <c r="D9" s="23"/>
      <c r="E9" s="25"/>
      <c r="F9" s="16"/>
      <c r="G9" s="16" t="s">
        <v>28</v>
      </c>
      <c r="H9" s="16"/>
      <c r="I9" s="16" t="s">
        <v>23</v>
      </c>
      <c r="J9" s="19">
        <v>300</v>
      </c>
      <c r="K9" s="16">
        <v>0.42</v>
      </c>
      <c r="L9" s="20">
        <f t="shared" si="0"/>
        <v>126</v>
      </c>
      <c r="M9" s="21"/>
      <c r="N9" s="22"/>
    </row>
    <row r="10" s="2" customFormat="1" ht="21" customHeight="1" spans="1:14">
      <c r="A10" s="16"/>
      <c r="B10" s="17"/>
      <c r="C10" s="16"/>
      <c r="D10" s="23"/>
      <c r="E10" s="16">
        <v>69487</v>
      </c>
      <c r="F10" s="16"/>
      <c r="G10" s="26" t="s">
        <v>29</v>
      </c>
      <c r="H10" s="16"/>
      <c r="I10" s="16" t="s">
        <v>21</v>
      </c>
      <c r="J10" s="19">
        <v>420</v>
      </c>
      <c r="K10" s="16">
        <v>0.42</v>
      </c>
      <c r="L10" s="20">
        <f t="shared" si="0"/>
        <v>176.4</v>
      </c>
      <c r="M10" s="21"/>
      <c r="N10" s="22"/>
    </row>
    <row r="11" s="2" customFormat="1" ht="21" customHeight="1" spans="1:14">
      <c r="A11" s="16"/>
      <c r="B11" s="17"/>
      <c r="C11" s="16"/>
      <c r="D11" s="23"/>
      <c r="E11" s="16">
        <v>69484</v>
      </c>
      <c r="F11" s="16"/>
      <c r="G11" s="16" t="s">
        <v>30</v>
      </c>
      <c r="H11" s="16"/>
      <c r="I11" s="16" t="s">
        <v>23</v>
      </c>
      <c r="J11" s="19">
        <v>630</v>
      </c>
      <c r="K11" s="16">
        <v>0.42</v>
      </c>
      <c r="L11" s="20">
        <f t="shared" si="0"/>
        <v>264.6</v>
      </c>
      <c r="M11" s="21"/>
      <c r="N11" s="22"/>
    </row>
    <row r="12" s="2" customFormat="1" ht="21" customHeight="1" spans="1:14">
      <c r="A12" s="16"/>
      <c r="B12" s="17"/>
      <c r="C12" s="16"/>
      <c r="D12" s="23"/>
      <c r="E12" s="24">
        <v>12638</v>
      </c>
      <c r="F12" s="16"/>
      <c r="G12" s="16" t="s">
        <v>31</v>
      </c>
      <c r="H12" s="16"/>
      <c r="I12" s="16" t="s">
        <v>21</v>
      </c>
      <c r="J12" s="19">
        <v>400</v>
      </c>
      <c r="K12" s="16">
        <v>0.42</v>
      </c>
      <c r="L12" s="20">
        <f t="shared" si="0"/>
        <v>168</v>
      </c>
      <c r="M12" s="21"/>
      <c r="N12" s="22"/>
    </row>
    <row r="13" s="2" customFormat="1" ht="21" customHeight="1" spans="1:14">
      <c r="A13" s="16"/>
      <c r="B13" s="17"/>
      <c r="C13" s="16"/>
      <c r="D13" s="23"/>
      <c r="E13" s="25"/>
      <c r="F13" s="16"/>
      <c r="G13" s="16" t="s">
        <v>32</v>
      </c>
      <c r="H13" s="16"/>
      <c r="I13" s="16" t="s">
        <v>21</v>
      </c>
      <c r="J13" s="19">
        <v>630</v>
      </c>
      <c r="K13" s="16">
        <v>0.42</v>
      </c>
      <c r="L13" s="20">
        <f t="shared" si="0"/>
        <v>264.6</v>
      </c>
      <c r="M13" s="21"/>
      <c r="N13" s="22"/>
    </row>
    <row r="14" s="2" customFormat="1" ht="21" customHeight="1" spans="1:14">
      <c r="A14" s="16"/>
      <c r="B14" s="17"/>
      <c r="C14" s="16"/>
      <c r="D14" s="23"/>
      <c r="E14" s="16">
        <v>12646</v>
      </c>
      <c r="F14" s="16"/>
      <c r="G14" s="16" t="s">
        <v>33</v>
      </c>
      <c r="H14" s="16"/>
      <c r="I14" s="16" t="s">
        <v>23</v>
      </c>
      <c r="J14" s="19">
        <v>1568</v>
      </c>
      <c r="K14" s="16">
        <v>0.42</v>
      </c>
      <c r="L14" s="20">
        <f t="shared" si="0"/>
        <v>658.56</v>
      </c>
      <c r="M14" s="21"/>
      <c r="N14" s="22"/>
    </row>
    <row r="15" s="2" customFormat="1" ht="21" customHeight="1" spans="1:14">
      <c r="A15" s="16"/>
      <c r="B15" s="17"/>
      <c r="C15" s="16"/>
      <c r="D15" s="23"/>
      <c r="E15" s="16">
        <v>12639</v>
      </c>
      <c r="F15" s="16"/>
      <c r="G15" s="16" t="s">
        <v>34</v>
      </c>
      <c r="H15" s="16"/>
      <c r="I15" s="16" t="s">
        <v>23</v>
      </c>
      <c r="J15" s="19">
        <v>2088</v>
      </c>
      <c r="K15" s="16">
        <v>0.42</v>
      </c>
      <c r="L15" s="20">
        <f t="shared" si="0"/>
        <v>876.96</v>
      </c>
      <c r="M15" s="21"/>
      <c r="N15" s="22"/>
    </row>
    <row r="16" s="2" customFormat="1" ht="21" customHeight="1" spans="1:14">
      <c r="A16" s="16"/>
      <c r="B16" s="17"/>
      <c r="C16" s="16"/>
      <c r="D16" s="23"/>
      <c r="E16" s="16">
        <v>69476</v>
      </c>
      <c r="F16" s="16"/>
      <c r="G16" s="16" t="s">
        <v>35</v>
      </c>
      <c r="H16" s="16"/>
      <c r="I16" s="16" t="s">
        <v>23</v>
      </c>
      <c r="J16" s="19">
        <v>5232</v>
      </c>
      <c r="K16" s="16">
        <v>0.42</v>
      </c>
      <c r="L16" s="20">
        <f t="shared" si="0"/>
        <v>2197.44</v>
      </c>
      <c r="M16" s="21"/>
      <c r="N16" s="22"/>
    </row>
    <row r="17" s="2" customFormat="1" ht="21" customHeight="1" spans="1:14">
      <c r="A17" s="16" t="s">
        <v>15</v>
      </c>
      <c r="B17" s="17">
        <v>45957</v>
      </c>
      <c r="C17" s="16" t="s">
        <v>16</v>
      </c>
      <c r="D17" s="18" t="s">
        <v>36</v>
      </c>
      <c r="E17" s="24">
        <v>68325</v>
      </c>
      <c r="F17" s="16" t="s">
        <v>37</v>
      </c>
      <c r="G17" s="16" t="s">
        <v>38</v>
      </c>
      <c r="H17" s="16" t="s">
        <v>20</v>
      </c>
      <c r="I17" s="16" t="s">
        <v>39</v>
      </c>
      <c r="J17" s="19">
        <v>525</v>
      </c>
      <c r="K17" s="16">
        <v>0.56</v>
      </c>
      <c r="L17" s="20">
        <f t="shared" si="0"/>
        <v>294</v>
      </c>
      <c r="M17" s="21"/>
      <c r="N17" s="22"/>
    </row>
    <row r="18" s="2" customFormat="1" ht="21" customHeight="1" spans="1:14">
      <c r="A18" s="16"/>
      <c r="B18" s="17"/>
      <c r="C18" s="16"/>
      <c r="D18" s="23"/>
      <c r="E18" s="27"/>
      <c r="F18" s="16"/>
      <c r="G18" s="24" t="s">
        <v>40</v>
      </c>
      <c r="H18" s="16"/>
      <c r="I18" s="16" t="s">
        <v>41</v>
      </c>
      <c r="J18" s="19">
        <v>525</v>
      </c>
      <c r="K18" s="16">
        <v>0.32</v>
      </c>
      <c r="L18" s="20">
        <f t="shared" si="0"/>
        <v>168</v>
      </c>
      <c r="M18" s="21"/>
      <c r="N18" s="22"/>
    </row>
    <row r="19" s="2" customFormat="1" ht="21" customHeight="1" spans="1:14">
      <c r="A19" s="16"/>
      <c r="B19" s="17"/>
      <c r="C19" s="16"/>
      <c r="D19" s="23"/>
      <c r="E19" s="27"/>
      <c r="F19" s="16"/>
      <c r="G19" s="27"/>
      <c r="H19" s="16"/>
      <c r="I19" s="16" t="s">
        <v>42</v>
      </c>
      <c r="J19" s="19">
        <v>525</v>
      </c>
      <c r="K19" s="16">
        <v>0.68</v>
      </c>
      <c r="L19" s="20">
        <f t="shared" si="0"/>
        <v>357</v>
      </c>
      <c r="M19" s="21"/>
      <c r="N19" s="22"/>
    </row>
    <row r="20" s="2" customFormat="1" ht="21" customHeight="1" spans="1:14">
      <c r="A20" s="16"/>
      <c r="B20" s="17"/>
      <c r="C20" s="16"/>
      <c r="D20" s="28"/>
      <c r="E20" s="25"/>
      <c r="F20" s="16"/>
      <c r="G20" s="25"/>
      <c r="H20" s="16"/>
      <c r="I20" s="16" t="s">
        <v>43</v>
      </c>
      <c r="J20" s="19">
        <v>525</v>
      </c>
      <c r="K20" s="16">
        <v>0.1</v>
      </c>
      <c r="L20" s="20">
        <f t="shared" si="0"/>
        <v>52.5</v>
      </c>
      <c r="M20" s="21"/>
      <c r="N20" s="22"/>
    </row>
    <row r="21" s="2" customFormat="1" ht="21" customHeight="1" spans="1:14">
      <c r="A21" s="16" t="s">
        <v>15</v>
      </c>
      <c r="B21" s="17">
        <v>45961</v>
      </c>
      <c r="C21" s="29" t="s">
        <v>16</v>
      </c>
      <c r="D21" s="18" t="s">
        <v>44</v>
      </c>
      <c r="E21" s="16">
        <v>15906</v>
      </c>
      <c r="F21" s="16" t="s">
        <v>45</v>
      </c>
      <c r="G21" s="16" t="s">
        <v>46</v>
      </c>
      <c r="H21" s="16" t="s">
        <v>20</v>
      </c>
      <c r="I21" s="16" t="s">
        <v>47</v>
      </c>
      <c r="J21" s="19">
        <v>210</v>
      </c>
      <c r="K21" s="16">
        <v>0.42</v>
      </c>
      <c r="L21" s="20">
        <f t="shared" si="0"/>
        <v>88.2</v>
      </c>
      <c r="M21" s="21"/>
      <c r="N21" s="22"/>
    </row>
    <row r="22" s="2" customFormat="1" ht="21" customHeight="1" spans="1:14">
      <c r="A22" s="16"/>
      <c r="B22" s="17"/>
      <c r="C22" s="16"/>
      <c r="D22" s="23"/>
      <c r="E22" s="16">
        <v>15905</v>
      </c>
      <c r="F22" s="16"/>
      <c r="G22" s="16" t="s">
        <v>48</v>
      </c>
      <c r="H22" s="16"/>
      <c r="I22" s="16" t="s">
        <v>47</v>
      </c>
      <c r="J22" s="19">
        <v>300</v>
      </c>
      <c r="K22" s="16">
        <v>0.42</v>
      </c>
      <c r="L22" s="20">
        <f t="shared" si="0"/>
        <v>126</v>
      </c>
      <c r="M22" s="21"/>
      <c r="N22" s="22"/>
    </row>
    <row r="23" s="2" customFormat="1" ht="44" customHeight="1" spans="1:14">
      <c r="A23" s="16" t="s">
        <v>15</v>
      </c>
      <c r="B23" s="17">
        <v>45980</v>
      </c>
      <c r="C23" s="29" t="s">
        <v>16</v>
      </c>
      <c r="D23" s="18" t="s">
        <v>49</v>
      </c>
      <c r="E23" s="16">
        <v>14698</v>
      </c>
      <c r="F23" s="16" t="s">
        <v>50</v>
      </c>
      <c r="G23" s="16" t="s">
        <v>46</v>
      </c>
      <c r="H23" s="16" t="s">
        <v>20</v>
      </c>
      <c r="I23" s="16" t="s">
        <v>51</v>
      </c>
      <c r="J23" s="19">
        <v>1008</v>
      </c>
      <c r="K23" s="16">
        <v>0.42</v>
      </c>
      <c r="L23" s="20">
        <f>K23*J23</f>
        <v>423.36</v>
      </c>
      <c r="M23" s="21"/>
      <c r="N23" s="22"/>
    </row>
    <row r="24" s="2" customFormat="1" ht="21" customHeight="1" spans="1:14">
      <c r="A24" s="16" t="s">
        <v>15</v>
      </c>
      <c r="B24" s="17">
        <v>45982</v>
      </c>
      <c r="C24" s="16" t="s">
        <v>16</v>
      </c>
      <c r="D24" s="18" t="s">
        <v>52</v>
      </c>
      <c r="E24" s="16" t="s">
        <v>53</v>
      </c>
      <c r="F24" s="16" t="s">
        <v>54</v>
      </c>
      <c r="G24" s="16" t="s">
        <v>38</v>
      </c>
      <c r="H24" s="16" t="s">
        <v>20</v>
      </c>
      <c r="I24" s="16" t="s">
        <v>39</v>
      </c>
      <c r="J24" s="19">
        <v>1050</v>
      </c>
      <c r="K24" s="16">
        <v>0.56</v>
      </c>
      <c r="L24" s="20">
        <f t="shared" si="0"/>
        <v>588</v>
      </c>
      <c r="M24" s="21"/>
      <c r="N24" s="22"/>
    </row>
    <row r="25" s="2" customFormat="1" ht="21" customHeight="1" spans="1:14">
      <c r="A25" s="16"/>
      <c r="B25" s="17"/>
      <c r="C25" s="16"/>
      <c r="D25" s="23"/>
      <c r="E25" s="16"/>
      <c r="F25" s="16"/>
      <c r="G25" s="16" t="s">
        <v>40</v>
      </c>
      <c r="H25" s="16"/>
      <c r="I25" s="16" t="s">
        <v>41</v>
      </c>
      <c r="J25" s="19">
        <v>1050</v>
      </c>
      <c r="K25" s="16">
        <v>0.32</v>
      </c>
      <c r="L25" s="20">
        <f t="shared" si="0"/>
        <v>336</v>
      </c>
      <c r="M25" s="21"/>
      <c r="N25" s="22"/>
    </row>
    <row r="26" s="2" customFormat="1" ht="21" customHeight="1" spans="1:14">
      <c r="A26" s="16"/>
      <c r="B26" s="17"/>
      <c r="C26" s="16"/>
      <c r="D26" s="23"/>
      <c r="E26" s="16"/>
      <c r="F26" s="16"/>
      <c r="G26" s="16"/>
      <c r="H26" s="16"/>
      <c r="I26" s="16" t="s">
        <v>42</v>
      </c>
      <c r="J26" s="19">
        <v>1050</v>
      </c>
      <c r="K26" s="16">
        <v>0.68</v>
      </c>
      <c r="L26" s="20">
        <f t="shared" si="0"/>
        <v>714</v>
      </c>
      <c r="M26" s="21"/>
      <c r="N26" s="22"/>
    </row>
    <row r="27" s="2" customFormat="1" ht="21" customHeight="1" spans="1:14">
      <c r="A27" s="16"/>
      <c r="B27" s="17"/>
      <c r="C27" s="16"/>
      <c r="D27" s="23"/>
      <c r="E27" s="16"/>
      <c r="F27" s="16"/>
      <c r="G27" s="16"/>
      <c r="H27" s="16"/>
      <c r="I27" s="16" t="s">
        <v>43</v>
      </c>
      <c r="J27" s="19">
        <v>1050</v>
      </c>
      <c r="K27" s="16">
        <v>0.1</v>
      </c>
      <c r="L27" s="20">
        <f t="shared" si="0"/>
        <v>105</v>
      </c>
      <c r="M27" s="21"/>
      <c r="N27" s="22"/>
    </row>
    <row r="28" s="2" customFormat="1" ht="21" customHeight="1" spans="1:14">
      <c r="A28" s="16"/>
      <c r="B28" s="17"/>
      <c r="C28" s="16"/>
      <c r="D28" s="23"/>
      <c r="E28" s="24" t="s">
        <v>55</v>
      </c>
      <c r="F28" s="16"/>
      <c r="G28" s="16" t="s">
        <v>56</v>
      </c>
      <c r="H28" s="16"/>
      <c r="I28" s="16" t="s">
        <v>39</v>
      </c>
      <c r="J28" s="19">
        <v>4200</v>
      </c>
      <c r="K28" s="16">
        <v>0.56</v>
      </c>
      <c r="L28" s="20">
        <f t="shared" si="0"/>
        <v>2352</v>
      </c>
      <c r="M28" s="21"/>
      <c r="N28" s="22"/>
    </row>
    <row r="29" s="2" customFormat="1" ht="21" customHeight="1" spans="1:14">
      <c r="A29" s="16"/>
      <c r="B29" s="17"/>
      <c r="C29" s="16"/>
      <c r="D29" s="23"/>
      <c r="E29" s="27"/>
      <c r="F29" s="16"/>
      <c r="G29" s="24" t="s">
        <v>57</v>
      </c>
      <c r="H29" s="16"/>
      <c r="I29" s="16" t="s">
        <v>41</v>
      </c>
      <c r="J29" s="19">
        <v>4200</v>
      </c>
      <c r="K29" s="16">
        <v>0.32</v>
      </c>
      <c r="L29" s="20">
        <f t="shared" si="0"/>
        <v>1344</v>
      </c>
      <c r="M29" s="21"/>
      <c r="N29" s="22"/>
    </row>
    <row r="30" s="2" customFormat="1" ht="21" customHeight="1" spans="1:14">
      <c r="A30" s="16"/>
      <c r="B30" s="17"/>
      <c r="C30" s="16"/>
      <c r="D30" s="23"/>
      <c r="E30" s="27"/>
      <c r="F30" s="16"/>
      <c r="G30" s="27"/>
      <c r="H30" s="16"/>
      <c r="I30" s="16" t="s">
        <v>42</v>
      </c>
      <c r="J30" s="19">
        <v>4200</v>
      </c>
      <c r="K30" s="16">
        <v>0.68</v>
      </c>
      <c r="L30" s="20">
        <f t="shared" si="0"/>
        <v>2856</v>
      </c>
      <c r="M30" s="21"/>
      <c r="N30" s="22"/>
    </row>
    <row r="31" s="2" customFormat="1" ht="21" customHeight="1" spans="1:14">
      <c r="A31" s="16"/>
      <c r="B31" s="17"/>
      <c r="C31" s="16"/>
      <c r="D31" s="28"/>
      <c r="E31" s="25"/>
      <c r="F31" s="16"/>
      <c r="G31" s="25"/>
      <c r="H31" s="16"/>
      <c r="I31" s="16" t="s">
        <v>43</v>
      </c>
      <c r="J31" s="19">
        <v>4200</v>
      </c>
      <c r="K31" s="16">
        <v>0.1</v>
      </c>
      <c r="L31" s="20">
        <f t="shared" si="0"/>
        <v>420</v>
      </c>
      <c r="M31" s="21"/>
      <c r="N31" s="22"/>
    </row>
    <row r="32" s="2" customFormat="1" ht="30" customHeight="1" spans="1:14">
      <c r="A32" s="16" t="s">
        <v>15</v>
      </c>
      <c r="B32" s="17">
        <v>45988</v>
      </c>
      <c r="C32" s="29" t="s">
        <v>16</v>
      </c>
      <c r="D32" s="18" t="s">
        <v>58</v>
      </c>
      <c r="E32" s="16">
        <v>64630</v>
      </c>
      <c r="F32" s="16" t="s">
        <v>59</v>
      </c>
      <c r="G32" s="16" t="s">
        <v>29</v>
      </c>
      <c r="H32" s="16" t="s">
        <v>20</v>
      </c>
      <c r="I32" s="16" t="s">
        <v>60</v>
      </c>
      <c r="J32" s="19">
        <v>1200</v>
      </c>
      <c r="K32" s="16">
        <v>0.42</v>
      </c>
      <c r="L32" s="20">
        <f t="shared" si="0"/>
        <v>504</v>
      </c>
      <c r="M32" s="21"/>
      <c r="N32" s="22"/>
    </row>
    <row r="33" s="2" customFormat="1" ht="21" customHeight="1" spans="1:14">
      <c r="A33" s="16" t="s">
        <v>15</v>
      </c>
      <c r="B33" s="17">
        <v>45989</v>
      </c>
      <c r="C33" s="16" t="s">
        <v>16</v>
      </c>
      <c r="D33" s="18" t="s">
        <v>61</v>
      </c>
      <c r="E33" s="16">
        <v>18667</v>
      </c>
      <c r="F33" s="16" t="s">
        <v>62</v>
      </c>
      <c r="G33" s="16" t="s">
        <v>63</v>
      </c>
      <c r="H33" s="16" t="s">
        <v>20</v>
      </c>
      <c r="I33" s="16" t="s">
        <v>64</v>
      </c>
      <c r="J33" s="19">
        <v>1668</v>
      </c>
      <c r="K33" s="16">
        <v>0.42</v>
      </c>
      <c r="L33" s="20">
        <f t="shared" si="0"/>
        <v>700.56</v>
      </c>
      <c r="M33" s="21"/>
      <c r="N33" s="22"/>
    </row>
    <row r="34" s="2" customFormat="1" ht="21" customHeight="1" spans="1:14">
      <c r="A34" s="16"/>
      <c r="B34" s="17"/>
      <c r="C34" s="16"/>
      <c r="D34" s="23"/>
      <c r="E34" s="16">
        <v>18689</v>
      </c>
      <c r="F34" s="16"/>
      <c r="G34" s="16" t="s">
        <v>65</v>
      </c>
      <c r="H34" s="16"/>
      <c r="I34" s="16" t="s">
        <v>60</v>
      </c>
      <c r="J34" s="19">
        <v>524</v>
      </c>
      <c r="K34" s="16">
        <v>0.42</v>
      </c>
      <c r="L34" s="20">
        <f t="shared" si="0"/>
        <v>220.08</v>
      </c>
      <c r="M34" s="21"/>
      <c r="N34" s="22"/>
    </row>
    <row r="35" s="2" customFormat="1" ht="21" customHeight="1" spans="1:14">
      <c r="A35" s="16"/>
      <c r="B35" s="17"/>
      <c r="C35" s="16"/>
      <c r="D35" s="23"/>
      <c r="E35" s="24">
        <v>18679</v>
      </c>
      <c r="F35" s="16"/>
      <c r="G35" s="16" t="s">
        <v>66</v>
      </c>
      <c r="H35" s="16"/>
      <c r="I35" s="16" t="s">
        <v>64</v>
      </c>
      <c r="J35" s="19">
        <v>620</v>
      </c>
      <c r="K35" s="16">
        <v>0.42</v>
      </c>
      <c r="L35" s="20">
        <f t="shared" si="0"/>
        <v>260.4</v>
      </c>
      <c r="M35" s="21"/>
      <c r="N35" s="22"/>
    </row>
    <row r="36" s="2" customFormat="1" ht="21" customHeight="1" spans="1:14">
      <c r="A36" s="16"/>
      <c r="B36" s="17"/>
      <c r="C36" s="16"/>
      <c r="D36" s="23"/>
      <c r="E36" s="25"/>
      <c r="F36" s="16"/>
      <c r="G36" s="16" t="s">
        <v>67</v>
      </c>
      <c r="H36" s="16"/>
      <c r="I36" s="16" t="s">
        <v>64</v>
      </c>
      <c r="J36" s="19">
        <v>1050</v>
      </c>
      <c r="K36" s="16">
        <v>0.42</v>
      </c>
      <c r="L36" s="20">
        <f t="shared" ref="L36:L89" si="1">K36*J36</f>
        <v>441</v>
      </c>
      <c r="M36" s="21"/>
      <c r="N36" s="22"/>
    </row>
    <row r="37" s="2" customFormat="1" ht="21" customHeight="1" spans="1:14">
      <c r="A37" s="16"/>
      <c r="B37" s="17"/>
      <c r="C37" s="16"/>
      <c r="D37" s="23"/>
      <c r="E37" s="16">
        <v>18743</v>
      </c>
      <c r="F37" s="16"/>
      <c r="G37" s="16" t="s">
        <v>68</v>
      </c>
      <c r="H37" s="16"/>
      <c r="I37" s="16" t="s">
        <v>60</v>
      </c>
      <c r="J37" s="19">
        <v>840</v>
      </c>
      <c r="K37" s="16">
        <v>0.42</v>
      </c>
      <c r="L37" s="20">
        <f t="shared" si="1"/>
        <v>352.8</v>
      </c>
      <c r="M37" s="21"/>
      <c r="N37" s="22"/>
    </row>
    <row r="38" s="2" customFormat="1" ht="21" customHeight="1" spans="1:14">
      <c r="A38" s="16"/>
      <c r="B38" s="17"/>
      <c r="C38" s="16"/>
      <c r="D38" s="23"/>
      <c r="E38" s="16">
        <v>18679</v>
      </c>
      <c r="F38" s="16"/>
      <c r="G38" s="16" t="s">
        <v>69</v>
      </c>
      <c r="H38" s="16"/>
      <c r="I38" s="16" t="s">
        <v>64</v>
      </c>
      <c r="J38" s="19">
        <v>420</v>
      </c>
      <c r="K38" s="16">
        <v>0.42</v>
      </c>
      <c r="L38" s="20">
        <f t="shared" si="1"/>
        <v>176.4</v>
      </c>
      <c r="M38" s="21"/>
      <c r="N38" s="22"/>
    </row>
    <row r="39" s="2" customFormat="1" ht="21" customHeight="1" spans="1:14">
      <c r="A39" s="16"/>
      <c r="B39" s="17"/>
      <c r="C39" s="16"/>
      <c r="D39" s="23"/>
      <c r="E39" s="24" t="s">
        <v>70</v>
      </c>
      <c r="F39" s="16"/>
      <c r="G39" s="16" t="s">
        <v>71</v>
      </c>
      <c r="H39" s="16"/>
      <c r="I39" s="16" t="s">
        <v>64</v>
      </c>
      <c r="J39" s="19">
        <v>5236</v>
      </c>
      <c r="K39" s="16">
        <v>0.42</v>
      </c>
      <c r="L39" s="20">
        <f t="shared" si="1"/>
        <v>2199.12</v>
      </c>
      <c r="M39" s="21"/>
      <c r="N39" s="22"/>
    </row>
    <row r="40" s="2" customFormat="1" ht="21" customHeight="1" spans="1:14">
      <c r="A40" s="16"/>
      <c r="B40" s="17"/>
      <c r="C40" s="16"/>
      <c r="D40" s="23"/>
      <c r="E40" s="25"/>
      <c r="F40" s="16"/>
      <c r="G40" s="26" t="s">
        <v>72</v>
      </c>
      <c r="H40" s="16"/>
      <c r="I40" s="16" t="s">
        <v>64</v>
      </c>
      <c r="J40" s="19">
        <v>2600</v>
      </c>
      <c r="K40" s="16">
        <v>0.42</v>
      </c>
      <c r="L40" s="20">
        <f t="shared" si="1"/>
        <v>1092</v>
      </c>
      <c r="M40" s="21"/>
      <c r="N40" s="22"/>
    </row>
    <row r="41" s="2" customFormat="1" ht="21" customHeight="1" spans="1:14">
      <c r="A41" s="16"/>
      <c r="B41" s="17"/>
      <c r="C41" s="16"/>
      <c r="D41" s="23"/>
      <c r="E41" s="16">
        <v>18681</v>
      </c>
      <c r="F41" s="16"/>
      <c r="G41" s="16" t="s">
        <v>73</v>
      </c>
      <c r="H41" s="16"/>
      <c r="I41" s="16" t="s">
        <v>64</v>
      </c>
      <c r="J41" s="19">
        <v>1560</v>
      </c>
      <c r="K41" s="16">
        <v>0.42</v>
      </c>
      <c r="L41" s="20">
        <f t="shared" si="1"/>
        <v>655.2</v>
      </c>
      <c r="M41" s="21"/>
      <c r="N41" s="22"/>
    </row>
    <row r="42" s="2" customFormat="1" ht="21" customHeight="1" spans="1:14">
      <c r="A42" s="16"/>
      <c r="B42" s="17"/>
      <c r="C42" s="16"/>
      <c r="D42" s="23"/>
      <c r="E42" s="24">
        <v>18704</v>
      </c>
      <c r="F42" s="16"/>
      <c r="G42" s="16" t="s">
        <v>74</v>
      </c>
      <c r="H42" s="16"/>
      <c r="I42" s="16" t="s">
        <v>60</v>
      </c>
      <c r="J42" s="19">
        <v>3120</v>
      </c>
      <c r="K42" s="16">
        <v>0.42</v>
      </c>
      <c r="L42" s="20">
        <f t="shared" si="1"/>
        <v>1310.4</v>
      </c>
      <c r="M42" s="21"/>
      <c r="N42" s="22"/>
    </row>
    <row r="43" s="2" customFormat="1" ht="21" customHeight="1" spans="1:14">
      <c r="A43" s="16"/>
      <c r="B43" s="17"/>
      <c r="C43" s="16"/>
      <c r="D43" s="23"/>
      <c r="E43" s="25"/>
      <c r="F43" s="16"/>
      <c r="G43" s="16" t="s">
        <v>75</v>
      </c>
      <c r="H43" s="16"/>
      <c r="I43" s="16" t="s">
        <v>60</v>
      </c>
      <c r="J43" s="19">
        <v>2088</v>
      </c>
      <c r="K43" s="16">
        <v>0.42</v>
      </c>
      <c r="L43" s="20">
        <f t="shared" si="1"/>
        <v>876.96</v>
      </c>
      <c r="M43" s="21"/>
      <c r="N43" s="22"/>
    </row>
    <row r="44" s="2" customFormat="1" ht="21" customHeight="1" spans="1:14">
      <c r="A44" s="16"/>
      <c r="B44" s="17"/>
      <c r="C44" s="16"/>
      <c r="D44" s="23"/>
      <c r="E44" s="24">
        <v>18687</v>
      </c>
      <c r="F44" s="16"/>
      <c r="G44" s="16" t="s">
        <v>76</v>
      </c>
      <c r="H44" s="16"/>
      <c r="I44" s="16" t="s">
        <v>60</v>
      </c>
      <c r="J44" s="19">
        <v>810</v>
      </c>
      <c r="K44" s="16">
        <v>0.42</v>
      </c>
      <c r="L44" s="20">
        <f t="shared" si="1"/>
        <v>340.2</v>
      </c>
      <c r="M44" s="21"/>
      <c r="N44" s="22"/>
    </row>
    <row r="45" s="2" customFormat="1" ht="21" customHeight="1" spans="1:14">
      <c r="A45" s="16"/>
      <c r="B45" s="17"/>
      <c r="C45" s="16"/>
      <c r="D45" s="23"/>
      <c r="E45" s="25"/>
      <c r="F45" s="16"/>
      <c r="G45" s="16" t="s">
        <v>77</v>
      </c>
      <c r="H45" s="16"/>
      <c r="I45" s="16" t="s">
        <v>60</v>
      </c>
      <c r="J45" s="19">
        <v>1248</v>
      </c>
      <c r="K45" s="16">
        <v>0.42</v>
      </c>
      <c r="L45" s="20">
        <f t="shared" si="1"/>
        <v>524.16</v>
      </c>
      <c r="M45" s="21"/>
      <c r="N45" s="22"/>
    </row>
    <row r="46" s="2" customFormat="1" ht="21" customHeight="1" spans="1:14">
      <c r="A46" s="16"/>
      <c r="B46" s="17"/>
      <c r="C46" s="16"/>
      <c r="D46" s="23"/>
      <c r="E46" s="24">
        <v>18674</v>
      </c>
      <c r="F46" s="16"/>
      <c r="G46" s="16" t="s">
        <v>78</v>
      </c>
      <c r="H46" s="16"/>
      <c r="I46" s="16" t="s">
        <v>64</v>
      </c>
      <c r="J46" s="19">
        <v>2100</v>
      </c>
      <c r="K46" s="16">
        <v>0.42</v>
      </c>
      <c r="L46" s="20">
        <f t="shared" si="1"/>
        <v>882</v>
      </c>
      <c r="M46" s="21"/>
      <c r="N46" s="22"/>
    </row>
    <row r="47" s="2" customFormat="1" ht="21" customHeight="1" spans="1:14">
      <c r="A47" s="16"/>
      <c r="B47" s="17"/>
      <c r="C47" s="16"/>
      <c r="D47" s="23"/>
      <c r="E47" s="27"/>
      <c r="F47" s="16"/>
      <c r="G47" s="16" t="s">
        <v>79</v>
      </c>
      <c r="H47" s="16"/>
      <c r="I47" s="16" t="s">
        <v>64</v>
      </c>
      <c r="J47" s="19">
        <v>1344</v>
      </c>
      <c r="K47" s="16">
        <v>0.42</v>
      </c>
      <c r="L47" s="20">
        <f t="shared" si="1"/>
        <v>564.48</v>
      </c>
      <c r="M47" s="21"/>
      <c r="N47" s="22"/>
    </row>
    <row r="48" s="2" customFormat="1" ht="21" customHeight="1" spans="1:14">
      <c r="A48" s="16"/>
      <c r="B48" s="17"/>
      <c r="C48" s="16"/>
      <c r="D48" s="23"/>
      <c r="E48" s="25"/>
      <c r="F48" s="16"/>
      <c r="G48" s="16" t="s">
        <v>80</v>
      </c>
      <c r="H48" s="16"/>
      <c r="I48" s="16" t="s">
        <v>64</v>
      </c>
      <c r="J48" s="19">
        <v>720</v>
      </c>
      <c r="K48" s="16">
        <v>0.42</v>
      </c>
      <c r="L48" s="20">
        <f t="shared" si="1"/>
        <v>302.4</v>
      </c>
      <c r="M48" s="21"/>
      <c r="N48" s="22"/>
    </row>
    <row r="49" s="2" customFormat="1" ht="21" customHeight="1" spans="1:14">
      <c r="A49" s="16"/>
      <c r="B49" s="17"/>
      <c r="C49" s="16"/>
      <c r="D49" s="23"/>
      <c r="E49" s="16">
        <v>18708</v>
      </c>
      <c r="F49" s="16"/>
      <c r="G49" s="16" t="s">
        <v>81</v>
      </c>
      <c r="H49" s="16"/>
      <c r="I49" s="16" t="s">
        <v>60</v>
      </c>
      <c r="J49" s="19">
        <v>1050</v>
      </c>
      <c r="K49" s="16">
        <v>0.42</v>
      </c>
      <c r="L49" s="20">
        <f t="shared" si="1"/>
        <v>441</v>
      </c>
      <c r="M49" s="21"/>
      <c r="N49" s="22"/>
    </row>
    <row r="50" s="2" customFormat="1" ht="21" customHeight="1" spans="1:14">
      <c r="A50" s="16"/>
      <c r="B50" s="17"/>
      <c r="C50" s="16"/>
      <c r="D50" s="23"/>
      <c r="E50" s="16">
        <v>18667</v>
      </c>
      <c r="F50" s="16"/>
      <c r="G50" s="16" t="s">
        <v>82</v>
      </c>
      <c r="H50" s="16"/>
      <c r="I50" s="16" t="s">
        <v>64</v>
      </c>
      <c r="J50" s="19">
        <v>1464</v>
      </c>
      <c r="K50" s="16">
        <v>0.42</v>
      </c>
      <c r="L50" s="20">
        <f t="shared" si="1"/>
        <v>614.88</v>
      </c>
      <c r="M50" s="21"/>
      <c r="N50" s="22"/>
    </row>
    <row r="51" s="2" customFormat="1" ht="21" customHeight="1" spans="1:14">
      <c r="A51" s="16"/>
      <c r="B51" s="17"/>
      <c r="C51" s="16"/>
      <c r="D51" s="23"/>
      <c r="E51" s="30">
        <v>18668</v>
      </c>
      <c r="F51" s="16"/>
      <c r="G51" s="16" t="s">
        <v>83</v>
      </c>
      <c r="H51" s="16"/>
      <c r="I51" s="16" t="s">
        <v>64</v>
      </c>
      <c r="J51" s="19">
        <v>7344</v>
      </c>
      <c r="K51" s="16">
        <v>0.42</v>
      </c>
      <c r="L51" s="20">
        <f t="shared" si="1"/>
        <v>3084.48</v>
      </c>
      <c r="M51" s="21"/>
      <c r="N51" s="22"/>
    </row>
    <row r="52" s="2" customFormat="1" ht="21" customHeight="1" spans="1:14">
      <c r="A52" s="16"/>
      <c r="B52" s="17"/>
      <c r="C52" s="16"/>
      <c r="D52" s="23"/>
      <c r="E52" s="24">
        <v>18688</v>
      </c>
      <c r="F52" s="16"/>
      <c r="G52" s="16" t="s">
        <v>76</v>
      </c>
      <c r="H52" s="16"/>
      <c r="I52" s="16" t="s">
        <v>60</v>
      </c>
      <c r="J52" s="19">
        <v>702</v>
      </c>
      <c r="K52" s="16">
        <v>0.42</v>
      </c>
      <c r="L52" s="20">
        <f t="shared" si="1"/>
        <v>294.84</v>
      </c>
      <c r="M52" s="21"/>
      <c r="N52" s="22"/>
    </row>
    <row r="53" s="2" customFormat="1" ht="21" customHeight="1" spans="1:14">
      <c r="A53" s="16"/>
      <c r="B53" s="17"/>
      <c r="C53" s="16"/>
      <c r="D53" s="23"/>
      <c r="E53" s="25"/>
      <c r="F53" s="16"/>
      <c r="G53" s="16" t="s">
        <v>77</v>
      </c>
      <c r="H53" s="16"/>
      <c r="I53" s="16" t="s">
        <v>60</v>
      </c>
      <c r="J53" s="19">
        <v>288</v>
      </c>
      <c r="K53" s="16">
        <v>0.42</v>
      </c>
      <c r="L53" s="20">
        <f t="shared" si="1"/>
        <v>120.96</v>
      </c>
      <c r="M53" s="21"/>
      <c r="N53" s="22"/>
    </row>
    <row r="54" s="2" customFormat="1" ht="21" customHeight="1" spans="1:14">
      <c r="A54" s="16"/>
      <c r="B54" s="17"/>
      <c r="C54" s="16"/>
      <c r="D54" s="23"/>
      <c r="E54" s="24">
        <v>18677</v>
      </c>
      <c r="F54" s="16"/>
      <c r="G54" s="16" t="s">
        <v>78</v>
      </c>
      <c r="H54" s="16"/>
      <c r="I54" s="16" t="s">
        <v>64</v>
      </c>
      <c r="J54" s="19">
        <v>1350</v>
      </c>
      <c r="K54" s="16">
        <v>0.42</v>
      </c>
      <c r="L54" s="20">
        <f t="shared" si="1"/>
        <v>567</v>
      </c>
      <c r="M54" s="21"/>
      <c r="N54" s="22"/>
    </row>
    <row r="55" s="2" customFormat="1" ht="21" customHeight="1" spans="1:14">
      <c r="A55" s="16"/>
      <c r="B55" s="17"/>
      <c r="C55" s="16"/>
      <c r="D55" s="23"/>
      <c r="E55" s="27"/>
      <c r="F55" s="16"/>
      <c r="G55" s="16" t="s">
        <v>79</v>
      </c>
      <c r="H55" s="16"/>
      <c r="I55" s="16" t="s">
        <v>64</v>
      </c>
      <c r="J55" s="19">
        <v>1032</v>
      </c>
      <c r="K55" s="16">
        <v>0.42</v>
      </c>
      <c r="L55" s="20">
        <f t="shared" si="1"/>
        <v>433.44</v>
      </c>
      <c r="M55" s="21"/>
      <c r="N55" s="22"/>
    </row>
    <row r="56" s="2" customFormat="1" ht="21" customHeight="1" spans="1:14">
      <c r="A56" s="16"/>
      <c r="B56" s="17"/>
      <c r="C56" s="16"/>
      <c r="D56" s="23"/>
      <c r="E56" s="25"/>
      <c r="F56" s="16"/>
      <c r="G56" s="16" t="s">
        <v>80</v>
      </c>
      <c r="H56" s="16"/>
      <c r="I56" s="16" t="s">
        <v>64</v>
      </c>
      <c r="J56" s="19">
        <v>720</v>
      </c>
      <c r="K56" s="16">
        <v>0.42</v>
      </c>
      <c r="L56" s="20">
        <f t="shared" si="1"/>
        <v>302.4</v>
      </c>
      <c r="M56" s="21"/>
      <c r="N56" s="22"/>
    </row>
    <row r="57" s="2" customFormat="1" ht="21" customHeight="1" spans="1:14">
      <c r="A57" s="16"/>
      <c r="B57" s="17"/>
      <c r="C57" s="16"/>
      <c r="D57" s="23"/>
      <c r="E57" s="16">
        <v>18669</v>
      </c>
      <c r="F57" s="16"/>
      <c r="G57" s="16" t="s">
        <v>83</v>
      </c>
      <c r="H57" s="16"/>
      <c r="I57" s="16" t="s">
        <v>64</v>
      </c>
      <c r="J57" s="19">
        <v>3144</v>
      </c>
      <c r="K57" s="16">
        <v>0.42</v>
      </c>
      <c r="L57" s="20">
        <f t="shared" si="1"/>
        <v>1320.48</v>
      </c>
      <c r="M57" s="21"/>
      <c r="N57" s="22"/>
    </row>
    <row r="58" s="2" customFormat="1" ht="21" customHeight="1" spans="1:14">
      <c r="A58" s="31" t="s">
        <v>15</v>
      </c>
      <c r="B58" s="32">
        <v>45989</v>
      </c>
      <c r="C58" s="33" t="s">
        <v>16</v>
      </c>
      <c r="D58" s="34" t="s">
        <v>84</v>
      </c>
      <c r="E58" s="35" t="s">
        <v>85</v>
      </c>
      <c r="F58" s="33" t="s">
        <v>86</v>
      </c>
      <c r="G58" s="33" t="s">
        <v>87</v>
      </c>
      <c r="H58" s="36" t="s">
        <v>20</v>
      </c>
      <c r="I58" s="33" t="s">
        <v>88</v>
      </c>
      <c r="J58" s="37">
        <v>6768</v>
      </c>
      <c r="K58" s="33">
        <v>0.42</v>
      </c>
      <c r="L58" s="20">
        <f t="shared" si="1"/>
        <v>2842.56</v>
      </c>
      <c r="M58" s="21"/>
      <c r="N58" s="22"/>
    </row>
    <row r="59" s="2" customFormat="1" ht="21" customHeight="1" spans="1:14">
      <c r="A59" s="33"/>
      <c r="B59" s="32"/>
      <c r="C59" s="33"/>
      <c r="D59" s="38"/>
      <c r="E59" s="39"/>
      <c r="F59" s="33"/>
      <c r="G59" s="33" t="s">
        <v>89</v>
      </c>
      <c r="H59" s="40"/>
      <c r="I59" s="33" t="s">
        <v>88</v>
      </c>
      <c r="J59" s="37">
        <v>5280</v>
      </c>
      <c r="K59" s="33">
        <v>0.42</v>
      </c>
      <c r="L59" s="20">
        <f t="shared" si="1"/>
        <v>2217.6</v>
      </c>
      <c r="M59" s="21"/>
      <c r="N59" s="22"/>
    </row>
    <row r="60" s="2" customFormat="1" ht="21" customHeight="1" spans="1:14">
      <c r="A60" s="16" t="s">
        <v>15</v>
      </c>
      <c r="B60" s="17">
        <v>45992</v>
      </c>
      <c r="C60" s="16" t="s">
        <v>16</v>
      </c>
      <c r="D60" s="18" t="s">
        <v>90</v>
      </c>
      <c r="E60" s="16" t="s">
        <v>91</v>
      </c>
      <c r="F60" s="16" t="s">
        <v>92</v>
      </c>
      <c r="G60" s="24" t="s">
        <v>93</v>
      </c>
      <c r="H60" s="16" t="s">
        <v>20</v>
      </c>
      <c r="I60" s="16" t="s">
        <v>94</v>
      </c>
      <c r="J60" s="19">
        <v>2940</v>
      </c>
      <c r="K60" s="16">
        <v>0.32</v>
      </c>
      <c r="L60" s="20">
        <f t="shared" si="1"/>
        <v>940.8</v>
      </c>
      <c r="M60" s="21"/>
      <c r="N60" s="22"/>
    </row>
    <row r="61" s="2" customFormat="1" ht="21" customHeight="1" spans="1:14">
      <c r="A61" s="16"/>
      <c r="B61" s="17"/>
      <c r="C61" s="16"/>
      <c r="D61" s="23"/>
      <c r="E61" s="16"/>
      <c r="F61" s="16"/>
      <c r="G61" s="27"/>
      <c r="H61" s="16"/>
      <c r="I61" s="16" t="s">
        <v>42</v>
      </c>
      <c r="J61" s="19">
        <v>2940</v>
      </c>
      <c r="K61" s="16">
        <v>0.68</v>
      </c>
      <c r="L61" s="20">
        <f t="shared" si="1"/>
        <v>1999.2</v>
      </c>
      <c r="M61" s="21"/>
      <c r="N61" s="22"/>
    </row>
    <row r="62" s="2" customFormat="1" ht="21" customHeight="1" spans="1:14">
      <c r="A62" s="16"/>
      <c r="B62" s="17"/>
      <c r="C62" s="16"/>
      <c r="D62" s="23"/>
      <c r="E62" s="16"/>
      <c r="F62" s="16"/>
      <c r="G62" s="25"/>
      <c r="H62" s="16"/>
      <c r="I62" s="16" t="s">
        <v>43</v>
      </c>
      <c r="J62" s="19">
        <v>2940</v>
      </c>
      <c r="K62" s="16">
        <v>0.1</v>
      </c>
      <c r="L62" s="20">
        <f t="shared" si="1"/>
        <v>294</v>
      </c>
      <c r="M62" s="21"/>
      <c r="N62" s="22"/>
    </row>
    <row r="63" s="2" customFormat="1" ht="21" customHeight="1" spans="1:14">
      <c r="A63" s="16" t="s">
        <v>15</v>
      </c>
      <c r="B63" s="17">
        <v>45993</v>
      </c>
      <c r="C63" s="16" t="s">
        <v>16</v>
      </c>
      <c r="D63" s="41" t="s">
        <v>95</v>
      </c>
      <c r="E63" s="24" t="s">
        <v>96</v>
      </c>
      <c r="F63" s="16" t="s">
        <v>97</v>
      </c>
      <c r="G63" s="16" t="s">
        <v>98</v>
      </c>
      <c r="H63" s="16" t="s">
        <v>20</v>
      </c>
      <c r="I63" s="16" t="s">
        <v>60</v>
      </c>
      <c r="J63" s="19">
        <v>3740</v>
      </c>
      <c r="K63" s="16">
        <v>0.42</v>
      </c>
      <c r="L63" s="20">
        <f t="shared" si="1"/>
        <v>1570.8</v>
      </c>
      <c r="M63" s="21"/>
      <c r="N63" s="22"/>
    </row>
    <row r="64" s="2" customFormat="1" ht="21" customHeight="1" spans="1:14">
      <c r="A64" s="16"/>
      <c r="B64" s="17"/>
      <c r="C64" s="16"/>
      <c r="D64" s="41"/>
      <c r="E64" s="27"/>
      <c r="F64" s="16"/>
      <c r="G64" s="16" t="s">
        <v>99</v>
      </c>
      <c r="H64" s="16"/>
      <c r="I64" s="16" t="s">
        <v>60</v>
      </c>
      <c r="J64" s="19">
        <v>5852</v>
      </c>
      <c r="K64" s="16">
        <v>0.42</v>
      </c>
      <c r="L64" s="20">
        <f t="shared" si="1"/>
        <v>2457.84</v>
      </c>
      <c r="M64" s="21"/>
      <c r="N64" s="22"/>
    </row>
    <row r="65" s="2" customFormat="1" ht="21" customHeight="1" spans="1:14">
      <c r="A65" s="16"/>
      <c r="B65" s="17"/>
      <c r="C65" s="16"/>
      <c r="D65" s="41"/>
      <c r="E65" s="25"/>
      <c r="F65" s="16"/>
      <c r="G65" s="16" t="s">
        <v>81</v>
      </c>
      <c r="H65" s="16"/>
      <c r="I65" s="16" t="s">
        <v>60</v>
      </c>
      <c r="J65" s="19">
        <v>1770</v>
      </c>
      <c r="K65" s="16">
        <v>0.42</v>
      </c>
      <c r="L65" s="20">
        <f t="shared" si="1"/>
        <v>743.4</v>
      </c>
      <c r="M65" s="21"/>
      <c r="N65" s="22"/>
    </row>
    <row r="66" s="2" customFormat="1" ht="21" customHeight="1" spans="1:14">
      <c r="A66" s="16" t="s">
        <v>15</v>
      </c>
      <c r="B66" s="17">
        <v>45996</v>
      </c>
      <c r="C66" s="16" t="s">
        <v>16</v>
      </c>
      <c r="D66" s="42" t="s">
        <v>100</v>
      </c>
      <c r="E66" s="16" t="s">
        <v>101</v>
      </c>
      <c r="F66" s="16" t="s">
        <v>102</v>
      </c>
      <c r="G66" s="16" t="s">
        <v>48</v>
      </c>
      <c r="H66" s="16" t="s">
        <v>20</v>
      </c>
      <c r="I66" s="16" t="s">
        <v>103</v>
      </c>
      <c r="J66" s="19">
        <v>620</v>
      </c>
      <c r="K66" s="16">
        <v>0.42</v>
      </c>
      <c r="L66" s="20">
        <f t="shared" si="1"/>
        <v>260.4</v>
      </c>
      <c r="M66" s="21"/>
      <c r="N66" s="22"/>
    </row>
    <row r="67" s="2" customFormat="1" ht="21" customHeight="1" spans="1:14">
      <c r="A67" s="16"/>
      <c r="B67" s="17"/>
      <c r="C67" s="16"/>
      <c r="D67" s="18" t="s">
        <v>104</v>
      </c>
      <c r="E67" s="24" t="s">
        <v>105</v>
      </c>
      <c r="F67" s="16"/>
      <c r="G67" s="16" t="s">
        <v>106</v>
      </c>
      <c r="H67" s="16"/>
      <c r="I67" s="16" t="s">
        <v>39</v>
      </c>
      <c r="J67" s="19">
        <v>1260</v>
      </c>
      <c r="K67" s="16">
        <v>0.56</v>
      </c>
      <c r="L67" s="20">
        <f t="shared" si="1"/>
        <v>705.6</v>
      </c>
      <c r="M67" s="21"/>
      <c r="N67" s="22"/>
    </row>
    <row r="68" s="2" customFormat="1" ht="21" customHeight="1" spans="1:14">
      <c r="A68" s="16"/>
      <c r="B68" s="17"/>
      <c r="C68" s="16"/>
      <c r="D68" s="23"/>
      <c r="E68" s="27"/>
      <c r="F68" s="16"/>
      <c r="G68" s="24" t="s">
        <v>107</v>
      </c>
      <c r="H68" s="16"/>
      <c r="I68" s="16" t="s">
        <v>41</v>
      </c>
      <c r="J68" s="19">
        <v>1260</v>
      </c>
      <c r="K68" s="16">
        <v>0.32</v>
      </c>
      <c r="L68" s="20">
        <f t="shared" si="1"/>
        <v>403.2</v>
      </c>
      <c r="M68" s="21"/>
      <c r="N68" s="22"/>
    </row>
    <row r="69" s="2" customFormat="1" ht="21" customHeight="1" spans="1:14">
      <c r="A69" s="16"/>
      <c r="B69" s="17"/>
      <c r="C69" s="16"/>
      <c r="D69" s="23"/>
      <c r="E69" s="27"/>
      <c r="F69" s="16"/>
      <c r="G69" s="27"/>
      <c r="H69" s="16"/>
      <c r="I69" s="16" t="s">
        <v>42</v>
      </c>
      <c r="J69" s="19">
        <v>1260</v>
      </c>
      <c r="K69" s="16">
        <v>0.68</v>
      </c>
      <c r="L69" s="20">
        <f t="shared" si="1"/>
        <v>856.8</v>
      </c>
      <c r="M69" s="21"/>
      <c r="N69" s="22"/>
    </row>
    <row r="70" s="2" customFormat="1" ht="21" customHeight="1" spans="1:14">
      <c r="A70" s="16"/>
      <c r="B70" s="17"/>
      <c r="C70" s="16"/>
      <c r="D70" s="28"/>
      <c r="E70" s="25"/>
      <c r="F70" s="16"/>
      <c r="G70" s="25"/>
      <c r="H70" s="16"/>
      <c r="I70" s="16" t="s">
        <v>43</v>
      </c>
      <c r="J70" s="19">
        <v>1260</v>
      </c>
      <c r="K70" s="16">
        <v>0.1</v>
      </c>
      <c r="L70" s="20">
        <f t="shared" si="1"/>
        <v>126</v>
      </c>
      <c r="M70" s="21"/>
      <c r="N70" s="22"/>
    </row>
    <row r="71" s="2" customFormat="1" ht="21" customHeight="1" spans="1:14">
      <c r="A71" s="16" t="s">
        <v>15</v>
      </c>
      <c r="B71" s="17">
        <v>46001</v>
      </c>
      <c r="C71" s="16" t="s">
        <v>16</v>
      </c>
      <c r="D71" s="18" t="s">
        <v>108</v>
      </c>
      <c r="E71" s="16">
        <v>19729</v>
      </c>
      <c r="F71" s="16" t="s">
        <v>109</v>
      </c>
      <c r="G71" s="16" t="s">
        <v>71</v>
      </c>
      <c r="H71" s="16" t="s">
        <v>20</v>
      </c>
      <c r="I71" s="16" t="s">
        <v>64</v>
      </c>
      <c r="J71" s="19">
        <v>1568</v>
      </c>
      <c r="K71" s="16">
        <v>0.42</v>
      </c>
      <c r="L71" s="20">
        <f t="shared" si="1"/>
        <v>658.56</v>
      </c>
      <c r="M71" s="21"/>
      <c r="N71" s="22"/>
    </row>
    <row r="72" s="2" customFormat="1" ht="21" customHeight="1" spans="1:14">
      <c r="A72" s="16"/>
      <c r="B72" s="17"/>
      <c r="C72" s="16"/>
      <c r="D72" s="23"/>
      <c r="E72" s="16">
        <v>19729</v>
      </c>
      <c r="F72" s="16"/>
      <c r="G72" s="16" t="s">
        <v>72</v>
      </c>
      <c r="H72" s="16"/>
      <c r="I72" s="16" t="s">
        <v>64</v>
      </c>
      <c r="J72" s="19">
        <v>1560</v>
      </c>
      <c r="K72" s="16">
        <v>0.42</v>
      </c>
      <c r="L72" s="20">
        <f t="shared" si="1"/>
        <v>655.2</v>
      </c>
      <c r="M72" s="21"/>
      <c r="N72" s="22"/>
    </row>
    <row r="73" s="2" customFormat="1" ht="21" customHeight="1" spans="1:14">
      <c r="A73" s="16"/>
      <c r="B73" s="17"/>
      <c r="C73" s="16"/>
      <c r="D73" s="23"/>
      <c r="E73" s="16">
        <v>19735</v>
      </c>
      <c r="F73" s="16"/>
      <c r="G73" s="16" t="s">
        <v>110</v>
      </c>
      <c r="H73" s="16"/>
      <c r="I73" s="16" t="s">
        <v>64</v>
      </c>
      <c r="J73" s="19">
        <v>768</v>
      </c>
      <c r="K73" s="16">
        <v>0.42</v>
      </c>
      <c r="L73" s="20">
        <f t="shared" si="1"/>
        <v>322.56</v>
      </c>
      <c r="M73" s="21"/>
      <c r="N73" s="22"/>
    </row>
    <row r="74" s="2" customFormat="1" ht="21" customHeight="1" spans="1:14">
      <c r="A74" s="16"/>
      <c r="B74" s="17"/>
      <c r="C74" s="16"/>
      <c r="D74" s="23"/>
      <c r="E74" s="16">
        <v>19735</v>
      </c>
      <c r="F74" s="16"/>
      <c r="G74" s="16" t="s">
        <v>73</v>
      </c>
      <c r="H74" s="16"/>
      <c r="I74" s="16" t="s">
        <v>64</v>
      </c>
      <c r="J74" s="19">
        <v>780</v>
      </c>
      <c r="K74" s="16">
        <v>0.42</v>
      </c>
      <c r="L74" s="20">
        <f t="shared" si="1"/>
        <v>327.6</v>
      </c>
      <c r="M74" s="21"/>
      <c r="N74" s="22"/>
    </row>
    <row r="75" s="2" customFormat="1" ht="21" customHeight="1" spans="1:14">
      <c r="A75" s="16"/>
      <c r="B75" s="17"/>
      <c r="C75" s="16"/>
      <c r="D75" s="23"/>
      <c r="E75" s="24">
        <v>19726</v>
      </c>
      <c r="F75" s="16"/>
      <c r="G75" s="16" t="s">
        <v>74</v>
      </c>
      <c r="H75" s="16"/>
      <c r="I75" s="16" t="s">
        <v>60</v>
      </c>
      <c r="J75" s="19">
        <v>3120</v>
      </c>
      <c r="K75" s="16">
        <v>0.42</v>
      </c>
      <c r="L75" s="20">
        <f t="shared" si="1"/>
        <v>1310.4</v>
      </c>
      <c r="M75" s="21"/>
      <c r="N75" s="22"/>
    </row>
    <row r="76" s="2" customFormat="1" ht="21" customHeight="1" spans="1:14">
      <c r="A76" s="16"/>
      <c r="B76" s="17"/>
      <c r="C76" s="16"/>
      <c r="D76" s="23"/>
      <c r="E76" s="25"/>
      <c r="F76" s="16"/>
      <c r="G76" s="16" t="s">
        <v>75</v>
      </c>
      <c r="H76" s="16"/>
      <c r="I76" s="16" t="s">
        <v>60</v>
      </c>
      <c r="J76" s="19">
        <v>1044</v>
      </c>
      <c r="K76" s="16">
        <v>0.42</v>
      </c>
      <c r="L76" s="20">
        <f t="shared" si="1"/>
        <v>438.48</v>
      </c>
      <c r="M76" s="21"/>
      <c r="N76" s="22"/>
    </row>
    <row r="77" s="2" customFormat="1" ht="21" customHeight="1" spans="1:14">
      <c r="A77" s="16"/>
      <c r="B77" s="17"/>
      <c r="C77" s="16"/>
      <c r="D77" s="23"/>
      <c r="E77" s="16">
        <v>19730</v>
      </c>
      <c r="F77" s="16"/>
      <c r="G77" s="16" t="s">
        <v>63</v>
      </c>
      <c r="H77" s="16"/>
      <c r="I77" s="16" t="s">
        <v>64</v>
      </c>
      <c r="J77" s="19">
        <v>2304</v>
      </c>
      <c r="K77" s="16">
        <v>0.42</v>
      </c>
      <c r="L77" s="20">
        <f t="shared" si="1"/>
        <v>967.68</v>
      </c>
      <c r="M77" s="21"/>
      <c r="N77" s="22"/>
    </row>
    <row r="78" s="2" customFormat="1" ht="21" customHeight="1" spans="1:14">
      <c r="A78" s="16"/>
      <c r="B78" s="17"/>
      <c r="C78" s="16"/>
      <c r="D78" s="23"/>
      <c r="E78" s="24">
        <v>19733</v>
      </c>
      <c r="F78" s="16"/>
      <c r="G78" s="26" t="s">
        <v>111</v>
      </c>
      <c r="H78" s="16"/>
      <c r="I78" s="16" t="s">
        <v>60</v>
      </c>
      <c r="J78" s="19">
        <v>2090</v>
      </c>
      <c r="K78" s="16">
        <v>0.42</v>
      </c>
      <c r="L78" s="20">
        <f t="shared" si="1"/>
        <v>877.8</v>
      </c>
      <c r="M78" s="21"/>
      <c r="N78" s="22"/>
    </row>
    <row r="79" s="2" customFormat="1" ht="21" customHeight="1" spans="1:14">
      <c r="A79" s="16"/>
      <c r="B79" s="17"/>
      <c r="C79" s="16"/>
      <c r="D79" s="23"/>
      <c r="E79" s="25"/>
      <c r="F79" s="16"/>
      <c r="G79" s="16" t="s">
        <v>112</v>
      </c>
      <c r="H79" s="16"/>
      <c r="I79" s="16" t="s">
        <v>60</v>
      </c>
      <c r="J79" s="19">
        <v>2100</v>
      </c>
      <c r="K79" s="16">
        <v>0.42</v>
      </c>
      <c r="L79" s="20">
        <f t="shared" si="1"/>
        <v>882</v>
      </c>
      <c r="M79" s="21"/>
      <c r="N79" s="22"/>
    </row>
    <row r="80" s="2" customFormat="1" ht="21" customHeight="1" spans="1:14">
      <c r="A80" s="16"/>
      <c r="B80" s="17"/>
      <c r="C80" s="16"/>
      <c r="D80" s="23"/>
      <c r="E80" s="24">
        <v>19874</v>
      </c>
      <c r="F80" s="16"/>
      <c r="G80" s="16" t="s">
        <v>78</v>
      </c>
      <c r="H80" s="16"/>
      <c r="I80" s="16" t="s">
        <v>64</v>
      </c>
      <c r="J80" s="19">
        <v>930</v>
      </c>
      <c r="K80" s="16">
        <v>0.42</v>
      </c>
      <c r="L80" s="20">
        <f t="shared" si="1"/>
        <v>390.6</v>
      </c>
      <c r="M80" s="21"/>
      <c r="N80" s="22"/>
    </row>
    <row r="81" s="2" customFormat="1" ht="21" customHeight="1" spans="1:14">
      <c r="A81" s="16"/>
      <c r="B81" s="17"/>
      <c r="C81" s="16"/>
      <c r="D81" s="23"/>
      <c r="E81" s="27"/>
      <c r="F81" s="16"/>
      <c r="G81" s="16" t="s">
        <v>79</v>
      </c>
      <c r="H81" s="16"/>
      <c r="I81" s="16" t="s">
        <v>64</v>
      </c>
      <c r="J81" s="19">
        <v>720</v>
      </c>
      <c r="K81" s="16">
        <v>0.42</v>
      </c>
      <c r="L81" s="20">
        <f t="shared" si="1"/>
        <v>302.4</v>
      </c>
      <c r="M81" s="21"/>
      <c r="N81" s="22"/>
    </row>
    <row r="82" s="2" customFormat="1" ht="21" customHeight="1" spans="1:14">
      <c r="A82" s="16"/>
      <c r="B82" s="17"/>
      <c r="C82" s="16"/>
      <c r="D82" s="23"/>
      <c r="E82" s="25"/>
      <c r="F82" s="16"/>
      <c r="G82" s="16" t="s">
        <v>80</v>
      </c>
      <c r="H82" s="16"/>
      <c r="I82" s="16" t="s">
        <v>64</v>
      </c>
      <c r="J82" s="19">
        <v>416</v>
      </c>
      <c r="K82" s="16">
        <v>0.42</v>
      </c>
      <c r="L82" s="20">
        <f t="shared" si="1"/>
        <v>174.72</v>
      </c>
      <c r="M82" s="21"/>
      <c r="N82" s="22"/>
    </row>
    <row r="83" s="2" customFormat="1" ht="21" customHeight="1" spans="1:14">
      <c r="A83" s="16"/>
      <c r="B83" s="17"/>
      <c r="C83" s="16"/>
      <c r="D83" s="23"/>
      <c r="E83" s="16">
        <v>19737</v>
      </c>
      <c r="F83" s="16"/>
      <c r="G83" s="16" t="s">
        <v>83</v>
      </c>
      <c r="H83" s="16"/>
      <c r="I83" s="16" t="s">
        <v>64</v>
      </c>
      <c r="J83" s="19">
        <v>4200</v>
      </c>
      <c r="K83" s="16">
        <v>0.42</v>
      </c>
      <c r="L83" s="20">
        <f t="shared" si="1"/>
        <v>1764</v>
      </c>
      <c r="M83" s="21"/>
      <c r="N83" s="22"/>
    </row>
    <row r="84" s="2" customFormat="1" ht="21" customHeight="1" spans="1:14">
      <c r="A84" s="16"/>
      <c r="B84" s="17"/>
      <c r="C84" s="16"/>
      <c r="D84" s="23"/>
      <c r="E84" s="24">
        <v>19731</v>
      </c>
      <c r="F84" s="16"/>
      <c r="G84" s="16" t="s">
        <v>76</v>
      </c>
      <c r="H84" s="16"/>
      <c r="I84" s="16" t="s">
        <v>60</v>
      </c>
      <c r="J84" s="19">
        <v>810</v>
      </c>
      <c r="K84" s="16">
        <v>0.42</v>
      </c>
      <c r="L84" s="20">
        <f t="shared" si="1"/>
        <v>340.2</v>
      </c>
      <c r="M84" s="21"/>
      <c r="N84" s="22"/>
    </row>
    <row r="85" s="2" customFormat="1" ht="21" customHeight="1" spans="1:14">
      <c r="A85" s="16"/>
      <c r="B85" s="17"/>
      <c r="C85" s="16"/>
      <c r="D85" s="23"/>
      <c r="E85" s="25"/>
      <c r="F85" s="16"/>
      <c r="G85" s="16" t="s">
        <v>77</v>
      </c>
      <c r="H85" s="16"/>
      <c r="I85" s="16" t="s">
        <v>60</v>
      </c>
      <c r="J85" s="19">
        <v>1248</v>
      </c>
      <c r="K85" s="16">
        <v>0.42</v>
      </c>
      <c r="L85" s="20">
        <f t="shared" si="1"/>
        <v>524.16</v>
      </c>
      <c r="M85" s="21"/>
      <c r="N85" s="22"/>
    </row>
    <row r="86" s="2" customFormat="1" ht="21" customHeight="1" spans="1:14">
      <c r="A86" s="16"/>
      <c r="B86" s="17"/>
      <c r="C86" s="16"/>
      <c r="D86" s="23"/>
      <c r="E86" s="16">
        <v>19730</v>
      </c>
      <c r="F86" s="16"/>
      <c r="G86" s="16" t="s">
        <v>82</v>
      </c>
      <c r="H86" s="16"/>
      <c r="I86" s="16" t="s">
        <v>64</v>
      </c>
      <c r="J86" s="19">
        <v>840</v>
      </c>
      <c r="K86" s="16">
        <v>0.42</v>
      </c>
      <c r="L86" s="20">
        <f t="shared" si="1"/>
        <v>352.8</v>
      </c>
      <c r="M86" s="21"/>
      <c r="N86" s="22"/>
    </row>
    <row r="87" s="2" customFormat="1" ht="21" customHeight="1" spans="1:14">
      <c r="A87" s="16"/>
      <c r="B87" s="17"/>
      <c r="C87" s="16"/>
      <c r="D87" s="23"/>
      <c r="E87" s="16" t="s">
        <v>91</v>
      </c>
      <c r="F87" s="16"/>
      <c r="G87" s="16" t="s">
        <v>91</v>
      </c>
      <c r="H87" s="16"/>
      <c r="I87" s="16" t="s">
        <v>113</v>
      </c>
      <c r="J87" s="19">
        <v>4190</v>
      </c>
      <c r="K87" s="16">
        <v>0.1</v>
      </c>
      <c r="L87" s="20">
        <f t="shared" si="1"/>
        <v>419</v>
      </c>
      <c r="M87" s="21"/>
      <c r="N87" s="22"/>
    </row>
    <row r="88" s="2" customFormat="1" ht="21" customHeight="1" spans="1:14">
      <c r="A88" s="16" t="s">
        <v>15</v>
      </c>
      <c r="B88" s="17">
        <v>46002</v>
      </c>
      <c r="C88" s="16" t="s">
        <v>16</v>
      </c>
      <c r="D88" s="18" t="s">
        <v>114</v>
      </c>
      <c r="E88" s="24">
        <v>20208</v>
      </c>
      <c r="F88" s="16" t="s">
        <v>115</v>
      </c>
      <c r="G88" s="16" t="s">
        <v>87</v>
      </c>
      <c r="H88" s="16" t="s">
        <v>20</v>
      </c>
      <c r="I88" s="16" t="s">
        <v>60</v>
      </c>
      <c r="J88" s="19">
        <v>2088</v>
      </c>
      <c r="K88" s="16">
        <v>0.42</v>
      </c>
      <c r="L88" s="20">
        <f t="shared" si="1"/>
        <v>876.96</v>
      </c>
      <c r="M88" s="21"/>
      <c r="N88" s="22"/>
    </row>
    <row r="89" s="2" customFormat="1" ht="21" customHeight="1" spans="1:14">
      <c r="A89" s="16"/>
      <c r="B89" s="17"/>
      <c r="C89" s="16"/>
      <c r="D89" s="23"/>
      <c r="E89" s="27"/>
      <c r="F89" s="16"/>
      <c r="G89" s="16" t="s">
        <v>89</v>
      </c>
      <c r="H89" s="16"/>
      <c r="I89" s="16" t="s">
        <v>60</v>
      </c>
      <c r="J89" s="19">
        <v>3120</v>
      </c>
      <c r="K89" s="16">
        <v>0.42</v>
      </c>
      <c r="L89" s="20">
        <f t="shared" si="1"/>
        <v>1310.4</v>
      </c>
      <c r="M89" s="21"/>
      <c r="N89" s="22"/>
    </row>
    <row r="90" s="2" customFormat="1" ht="21" customHeight="1" spans="1:14">
      <c r="A90" s="33"/>
      <c r="B90" s="32"/>
      <c r="C90" s="33"/>
      <c r="D90" s="43"/>
      <c r="E90" s="33"/>
      <c r="F90" s="33"/>
      <c r="G90" s="33"/>
      <c r="H90" s="40"/>
      <c r="I90" s="33"/>
      <c r="J90" s="37"/>
      <c r="K90" s="33"/>
      <c r="L90" s="44"/>
      <c r="M90" s="21"/>
      <c r="N90" s="22"/>
    </row>
    <row r="91" s="2" customFormat="1" ht="21" customHeight="1" spans="1:14">
      <c r="A91" s="33"/>
      <c r="B91" s="32"/>
      <c r="C91" s="33"/>
      <c r="D91" s="45"/>
      <c r="E91" s="33"/>
      <c r="F91" s="33"/>
      <c r="G91" s="33"/>
      <c r="H91" s="40"/>
      <c r="I91" s="33"/>
      <c r="J91" s="37"/>
      <c r="K91" s="33"/>
      <c r="L91" s="44"/>
      <c r="M91" s="21"/>
      <c r="N91" s="22"/>
    </row>
    <row r="92" s="2" customFormat="1" ht="21" customHeight="1" spans="1:14">
      <c r="A92" s="33"/>
      <c r="B92" s="32"/>
      <c r="C92" s="33"/>
      <c r="D92" s="45"/>
      <c r="E92" s="33"/>
      <c r="F92" s="33"/>
      <c r="G92" s="33"/>
      <c r="H92" s="40"/>
      <c r="I92" s="33"/>
      <c r="J92" s="37"/>
      <c r="K92" s="33"/>
      <c r="L92" s="44"/>
      <c r="M92" s="21"/>
      <c r="N92" s="22"/>
    </row>
    <row r="93" s="2" customFormat="1" ht="21" customHeight="1" spans="1:14">
      <c r="A93" s="33"/>
      <c r="B93" s="32"/>
      <c r="C93" s="33"/>
      <c r="D93" s="45"/>
      <c r="E93" s="33"/>
      <c r="F93" s="33"/>
      <c r="G93" s="33"/>
      <c r="H93" s="40"/>
      <c r="I93" s="33"/>
      <c r="J93" s="37"/>
      <c r="K93" s="33"/>
      <c r="L93" s="44"/>
      <c r="M93" s="21"/>
      <c r="N93" s="22"/>
    </row>
    <row r="94" s="2" customFormat="1" ht="21" customHeight="1" spans="1:14">
      <c r="A94" s="33"/>
      <c r="B94" s="32"/>
      <c r="C94" s="33"/>
      <c r="D94" s="45"/>
      <c r="E94" s="33"/>
      <c r="F94" s="33"/>
      <c r="G94" s="33"/>
      <c r="H94" s="40"/>
      <c r="I94" s="33"/>
      <c r="J94" s="37"/>
      <c r="K94" s="33"/>
      <c r="L94" s="44"/>
      <c r="M94" s="21"/>
      <c r="N94" s="22"/>
    </row>
    <row r="95" s="2" customFormat="1" ht="21" customHeight="1" spans="1:14">
      <c r="A95" s="33"/>
      <c r="B95" s="32"/>
      <c r="C95" s="33"/>
      <c r="D95" s="45"/>
      <c r="E95" s="33"/>
      <c r="F95" s="33"/>
      <c r="G95" s="33"/>
      <c r="H95" s="40"/>
      <c r="I95" s="33"/>
      <c r="J95" s="37"/>
      <c r="K95" s="33"/>
      <c r="L95" s="44"/>
      <c r="M95" s="21"/>
      <c r="N95" s="22"/>
    </row>
    <row r="96" s="2" customFormat="1" ht="21" customHeight="1" spans="1:14">
      <c r="A96" s="33"/>
      <c r="B96" s="32"/>
      <c r="C96" s="33"/>
      <c r="D96" s="45"/>
      <c r="E96" s="33"/>
      <c r="F96" s="33"/>
      <c r="G96" s="33"/>
      <c r="H96" s="40"/>
      <c r="I96" s="33"/>
      <c r="J96" s="37"/>
      <c r="K96" s="33"/>
      <c r="L96" s="44"/>
      <c r="M96" s="21"/>
      <c r="N96" s="22"/>
    </row>
    <row r="97" s="2" customFormat="1" ht="21" customHeight="1" spans="1:1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7">
        <f>SUM(L3:L90)</f>
        <v>66370.34</v>
      </c>
      <c r="M97" s="21"/>
      <c r="N97" s="22"/>
    </row>
    <row r="98" s="3" customFormat="1" ht="21" customHeight="1" spans="1:15">
      <c r="A98" s="46" t="s">
        <v>116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7">
        <f>L97-800</f>
        <v>65570.34</v>
      </c>
      <c r="M98" s="48" t="s">
        <v>117</v>
      </c>
      <c r="N98" s="4"/>
    </row>
    <row r="99" s="4" customFormat="1" ht="21" customHeight="1" spans="1:15">
      <c r="A99" s="49"/>
      <c r="B99" s="50"/>
      <c r="C99" s="51"/>
      <c r="D99" s="51"/>
      <c r="E99" s="52"/>
      <c r="F99" s="52"/>
      <c r="G99" s="52"/>
      <c r="H99" s="51"/>
      <c r="I99" s="53"/>
      <c r="J99" s="54"/>
      <c r="K99" s="55"/>
      <c r="L99" s="55"/>
      <c r="M99" s="56"/>
    </row>
    <row r="100" ht="26" customHeight="1" spans="1:15">
      <c r="A100" s="15" t="s">
        <v>118</v>
      </c>
      <c r="B100" s="15"/>
      <c r="C100" s="15"/>
      <c r="D100" s="15"/>
      <c r="E100" s="15"/>
      <c r="F100" s="15"/>
      <c r="G100" s="15"/>
      <c r="H100" s="15"/>
      <c r="I100" s="15"/>
      <c r="J100" s="57"/>
      <c r="K100" s="58"/>
      <c r="L100" s="58"/>
      <c r="M100" s="58"/>
      <c r="N100" s="58"/>
      <c r="O100" s="58"/>
    </row>
    <row r="101" ht="45" customHeight="1" spans="1:15">
      <c r="A101" s="59" t="s">
        <v>119</v>
      </c>
      <c r="B101" s="59" t="s">
        <v>120</v>
      </c>
      <c r="C101" s="59" t="s">
        <v>1</v>
      </c>
      <c r="D101" s="59" t="s">
        <v>121</v>
      </c>
      <c r="E101" s="59" t="s">
        <v>122</v>
      </c>
      <c r="F101" s="59" t="s">
        <v>123</v>
      </c>
      <c r="G101" s="15" t="s">
        <v>124</v>
      </c>
      <c r="H101" s="15" t="s">
        <v>125</v>
      </c>
      <c r="I101" s="59" t="s">
        <v>126</v>
      </c>
      <c r="J101" s="15" t="s">
        <v>127</v>
      </c>
      <c r="K101" s="21"/>
      <c r="L101" s="21" t="s">
        <v>128</v>
      </c>
      <c r="M101" s="21">
        <f>L98</f>
        <v>65570.34</v>
      </c>
      <c r="N101" s="58"/>
      <c r="O101" s="58"/>
    </row>
    <row r="102" ht="54" customHeight="1" spans="1:15">
      <c r="A102" s="58">
        <v>1</v>
      </c>
      <c r="B102" s="60"/>
      <c r="C102" s="58" t="s">
        <v>129</v>
      </c>
      <c r="D102" s="61" t="s">
        <v>130</v>
      </c>
      <c r="E102" s="61" t="s">
        <v>131</v>
      </c>
      <c r="F102" s="58" t="s">
        <v>132</v>
      </c>
      <c r="G102" s="58" t="s">
        <v>133</v>
      </c>
      <c r="H102" s="62">
        <f>SUM(J3:J90)</f>
        <v>162672</v>
      </c>
      <c r="I102" s="62">
        <f>L98</f>
        <v>65570.34</v>
      </c>
      <c r="J102" s="58" t="s">
        <v>134</v>
      </c>
    </row>
    <row r="103" spans="1:15">
      <c r="D103" s="63"/>
    </row>
    <row r="106" spans="1:15">
      <c r="I106" s="64" t="s">
        <v>135</v>
      </c>
      <c r="J106" s="64">
        <v>-800</v>
      </c>
    </row>
    <row r="107" spans="1:15">
      <c r="I107" s="64"/>
      <c r="J107" s="64"/>
    </row>
    <row r="108" spans="1:15">
      <c r="I108" s="64" t="s">
        <v>136</v>
      </c>
      <c r="J108" s="64">
        <v>65570.34</v>
      </c>
    </row>
    <row r="109" spans="1:15">
      <c r="I109" s="64" t="s">
        <v>137</v>
      </c>
      <c r="J109" s="64"/>
    </row>
  </sheetData>
  <mergeCells count="97">
    <mergeCell ref="A1:L1"/>
    <mergeCell ref="A97:K97"/>
    <mergeCell ref="A98:K98"/>
    <mergeCell ref="A100:J100"/>
    <mergeCell ref="A3:A16"/>
    <mergeCell ref="A17:A20"/>
    <mergeCell ref="A21:A22"/>
    <mergeCell ref="A24:A31"/>
    <mergeCell ref="A33:A57"/>
    <mergeCell ref="A58:A59"/>
    <mergeCell ref="A60:A62"/>
    <mergeCell ref="A63:A65"/>
    <mergeCell ref="A66:A70"/>
    <mergeCell ref="A71:A87"/>
    <mergeCell ref="A88:A89"/>
    <mergeCell ref="B3:B16"/>
    <mergeCell ref="B17:B20"/>
    <mergeCell ref="B21:B22"/>
    <mergeCell ref="B24:B31"/>
    <mergeCell ref="B33:B57"/>
    <mergeCell ref="B58:B59"/>
    <mergeCell ref="B60:B62"/>
    <mergeCell ref="B63:B65"/>
    <mergeCell ref="B66:B70"/>
    <mergeCell ref="B71:B87"/>
    <mergeCell ref="B88:B89"/>
    <mergeCell ref="C3:C16"/>
    <mergeCell ref="C17:C20"/>
    <mergeCell ref="C21:C22"/>
    <mergeCell ref="C24:C31"/>
    <mergeCell ref="C33:C57"/>
    <mergeCell ref="C58:C59"/>
    <mergeCell ref="C60:C62"/>
    <mergeCell ref="C63:C65"/>
    <mergeCell ref="C66:C70"/>
    <mergeCell ref="C71:C87"/>
    <mergeCell ref="C88:C89"/>
    <mergeCell ref="D3:D16"/>
    <mergeCell ref="D17:D20"/>
    <mergeCell ref="D21:D22"/>
    <mergeCell ref="D24:D31"/>
    <mergeCell ref="D33:D57"/>
    <mergeCell ref="D58:D59"/>
    <mergeCell ref="D60:D62"/>
    <mergeCell ref="D63:D65"/>
    <mergeCell ref="D67:D70"/>
    <mergeCell ref="D71:D87"/>
    <mergeCell ref="D88:D89"/>
    <mergeCell ref="E6:E7"/>
    <mergeCell ref="E8:E9"/>
    <mergeCell ref="E12:E13"/>
    <mergeCell ref="E17:E20"/>
    <mergeCell ref="E24:E27"/>
    <mergeCell ref="E28:E31"/>
    <mergeCell ref="E35:E36"/>
    <mergeCell ref="E39:E40"/>
    <mergeCell ref="E42:E43"/>
    <mergeCell ref="E44:E45"/>
    <mergeCell ref="E46:E48"/>
    <mergeCell ref="E52:E53"/>
    <mergeCell ref="E54:E56"/>
    <mergeCell ref="E58:E59"/>
    <mergeCell ref="E60:E62"/>
    <mergeCell ref="E63:E65"/>
    <mergeCell ref="E67:E70"/>
    <mergeCell ref="E75:E76"/>
    <mergeCell ref="E78:E79"/>
    <mergeCell ref="E80:E82"/>
    <mergeCell ref="E84:E85"/>
    <mergeCell ref="E88:E89"/>
    <mergeCell ref="F3:F16"/>
    <mergeCell ref="F17:F20"/>
    <mergeCell ref="F21:F22"/>
    <mergeCell ref="F24:F31"/>
    <mergeCell ref="F33:F57"/>
    <mergeCell ref="F58:F59"/>
    <mergeCell ref="F60:F62"/>
    <mergeCell ref="F63:F65"/>
    <mergeCell ref="F66:F70"/>
    <mergeCell ref="F71:F87"/>
    <mergeCell ref="F88:F89"/>
    <mergeCell ref="G18:G20"/>
    <mergeCell ref="G25:G27"/>
    <mergeCell ref="G29:G31"/>
    <mergeCell ref="G60:G62"/>
    <mergeCell ref="G68:G70"/>
    <mergeCell ref="H3:H16"/>
    <mergeCell ref="H17:H20"/>
    <mergeCell ref="H21:H22"/>
    <mergeCell ref="H24:H31"/>
    <mergeCell ref="H33:H57"/>
    <mergeCell ref="H58:H59"/>
    <mergeCell ref="H60:H62"/>
    <mergeCell ref="H63:H65"/>
    <mergeCell ref="H66:H70"/>
    <mergeCell ref="H71:H87"/>
    <mergeCell ref="H88:H89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2026-01-28T06:41:58Z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C5F1B66009624268B4D1625899877B0B_13</vt:lpwstr>
  </property>
  <property fmtid="{D5CDD505-2E9C-101B-9397-08002B2CF9AE}" pid="4" name="CalculationRule">
    <vt:i4>0</vt:i4>
  </property>
</Properties>
</file>