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Sheet1" sheetId="1" r:id="rId1"/>
    <sheet name="开票要求" sheetId="2" r:id="rId2"/>
  </sheets>
  <definedNames>
    <definedName name="_xlnm._FilterDatabase" localSheetId="0" hidden="1">Sheet1!$A$3:$L$19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<sst xmlns="http://schemas.openxmlformats.org/spreadsheetml/2006/main" count="126" uniqueCount="57">
  <si>
    <t>煌敏 12月对账单</t>
  </si>
  <si>
    <t>TTL:</t>
  </si>
  <si>
    <t>订单编号</t>
  </si>
  <si>
    <t>客户</t>
  </si>
  <si>
    <t>制单日期</t>
  </si>
  <si>
    <t>款号</t>
  </si>
  <si>
    <t>产品编号</t>
  </si>
  <si>
    <t>产品物料名称</t>
  </si>
  <si>
    <t>产品规格</t>
  </si>
  <si>
    <t>总销售数量</t>
  </si>
  <si>
    <t>单价</t>
  </si>
  <si>
    <t>金额</t>
  </si>
  <si>
    <t>净重 1个的重量 kg</t>
  </si>
  <si>
    <t>总重</t>
  </si>
  <si>
    <t>S25111533</t>
  </si>
  <si>
    <t>东莞市煌敏服饰有限公司</t>
  </si>
  <si>
    <t>DJ25110159-S1-S260125</t>
  </si>
  <si>
    <t>SEWSF-21</t>
  </si>
  <si>
    <t>主标</t>
  </si>
  <si>
    <t>Folded 10X70 MM</t>
  </si>
  <si>
    <t>SFTZ24002</t>
  </si>
  <si>
    <t>贴纸</t>
  </si>
  <si>
    <t>120MMX46MM</t>
  </si>
  <si>
    <t>DJ25110159-S1-S260125 MF</t>
  </si>
  <si>
    <t>SWGSF-CUP</t>
  </si>
  <si>
    <t>吊牌</t>
  </si>
  <si>
    <t>32mm圆</t>
  </si>
  <si>
    <t>DJ25110159-S1-S260125 DD</t>
  </si>
  <si>
    <t>SWGSF-38RE</t>
  </si>
  <si>
    <t>40X100mm</t>
  </si>
  <si>
    <t>S25111650</t>
  </si>
  <si>
    <t>DJ25110174-S1-S260125</t>
  </si>
  <si>
    <t>SEACARE-5P</t>
  </si>
  <si>
    <t>标签</t>
  </si>
  <si>
    <t>32X85mm 5pages</t>
  </si>
  <si>
    <t>S25120259</t>
  </si>
  <si>
    <t>DJ25120013-T8-S260140</t>
  </si>
  <si>
    <t>LAB157</t>
  </si>
  <si>
    <t>17mmX55mm</t>
  </si>
  <si>
    <t>TLXBSM01</t>
  </si>
  <si>
    <t>DJ25120021-T8-S260141</t>
  </si>
  <si>
    <t>S25122352</t>
  </si>
  <si>
    <t>DJ25120090-T8-S260140</t>
  </si>
  <si>
    <t>SWING2023-02</t>
  </si>
  <si>
    <t>34X93.5mm</t>
  </si>
  <si>
    <t>CREAMCD</t>
  </si>
  <si>
    <t>吊粒</t>
  </si>
  <si>
    <t>L=27cm</t>
  </si>
  <si>
    <t>DJ25120090-T8-S260141</t>
  </si>
  <si>
    <t>TLTZ25003</t>
  </si>
  <si>
    <t>110mmx50mm</t>
  </si>
  <si>
    <t>品名</t>
  </si>
  <si>
    <t>数量</t>
  </si>
  <si>
    <t>单位</t>
  </si>
  <si>
    <t>备注：重量</t>
  </si>
  <si>
    <t>个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</si>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</sst>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\ &quot;kg&quot;"/>
    <numFmt numFmtId="178" formatCode="_ * #,##0_ ;_ * \-#,##0_ ;_ * &quot;-&quot;??_ ;_ @_ "/>
    <numFmt numFmtId="179" formatCode="yyyy/m/d;@"/>
    <numFmt numFmtId="180" formatCode="###,###,###,###,##0.0000"/>
    <numFmt numFmtId="181" formatCode="###,###,###,##0.00000"/>
    <numFmt numFmtId="182" formatCode="###,###,###,###,###,##0.00"/>
  </numFmts>
  <fonts count="25">
    <font>
      <sz val="12"/>
      <name val="宋体"/>
      <charset val="0"/>
    </font>
    <font>
      <b/>
      <sz val="12"/>
      <name val="宋体"/>
      <charset val="0"/>
    </font>
    <font>
      <b/>
      <sz val="12"/>
      <color rgb="FFFF0000"/>
      <name val="宋体"/>
      <charset val="0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9" fontId="0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80" fontId="3" fillId="0" borderId="1" xfId="0" applyNumberFormat="1" applyFont="1" applyBorder="1" applyAlignment="1">
      <alignment horizontal="right" vertical="center"/>
    </xf>
    <xf numFmtId="181" fontId="3" fillId="0" borderId="1" xfId="0" applyNumberFormat="1" applyFont="1" applyBorder="1" applyAlignment="1">
      <alignment horizontal="right" vertical="center"/>
    </xf>
    <xf numFmtId="182" fontId="3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showGridLines="0" workbookViewId="0">
      <pane ySplit="3" topLeftCell="A4" activePane="bottomLeft" state="frozen"/>
      <selection/>
      <selection pane="bottomLeft" activeCell="H4" sqref="H4:H21"/>
    </sheetView>
  </sheetViews>
  <sheetFormatPr defaultColWidth="9" defaultRowHeight="15" customHeight="1"/>
  <cols>
    <col min="1" max="1" width="9.71666666666667" customWidth="1"/>
    <col min="2" max="2" width="22.6666666666667" customWidth="1"/>
    <col min="3" max="3" width="13.7166666666667" style="14" customWidth="1"/>
    <col min="4" max="4" width="26.9166666666667" customWidth="1"/>
    <col min="5" max="5" width="21.7166666666667" customWidth="1"/>
    <col min="6" max="6" width="11.6666666666667" customWidth="1"/>
    <col min="7" max="7" width="20.7166666666667" customWidth="1"/>
    <col min="8" max="8" width="11.7166666666667" customWidth="1"/>
    <col min="9" max="9" width="8.71666666666667" customWidth="1"/>
    <col min="10" max="10" width="12.7166666666667" customWidth="1"/>
    <col min="11" max="12" width="11.6666666666667" customWidth="1"/>
  </cols>
  <sheetData>
    <row r="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2">
      <c r="G2" s="15" t="s">
        <v>1</v>
      </c>
      <c r="H2" s="16">
        <f>SUBTOTAL(9,H4:H19)</f>
        <v>100284</v>
      </c>
      <c r="I2" s="17"/>
      <c r="J2" s="16">
        <f>SUBTOTAL(9,J4:J42)</f>
        <v>67373.31</v>
      </c>
      <c r="L2" s="16">
        <f>SUBTOTAL(9,L4:L42)</f>
        <v>201.317095</v>
      </c>
    </row>
    <row r="3" ht="15.75" customHeight="1" spans="1:12">
      <c r="A3" s="18" t="s">
        <v>2</v>
      </c>
      <c r="B3" s="18" t="s">
        <v>3</v>
      </c>
      <c r="C3" s="19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20" t="s">
        <v>12</v>
      </c>
      <c r="L3" s="21" t="s">
        <v>13</v>
      </c>
    </row>
    <row r="4" customHeight="1" spans="1:12">
      <c r="A4" s="22" t="s">
        <v>14</v>
      </c>
      <c r="B4" s="22" t="s">
        <v>15</v>
      </c>
      <c r="C4" s="23">
        <v>45982.975903</v>
      </c>
      <c r="D4" s="22" t="s">
        <v>16</v>
      </c>
      <c r="E4" s="22" t="s">
        <v>17</v>
      </c>
      <c r="F4" s="24" t="s">
        <v>18</v>
      </c>
      <c r="G4" s="22" t="s">
        <v>19</v>
      </c>
      <c r="H4" s="25">
        <v>23294</v>
      </c>
      <c r="I4" s="26">
        <v>0.22</v>
      </c>
      <c r="J4" s="27">
        <v>5124.68</v>
      </c>
      <c r="K4" s="20">
        <v>0.00014</v>
      </c>
      <c r="L4" s="21">
        <f t="shared" ref="L4:L17" si="0">H4*K4</f>
        <v>3.26116</v>
      </c>
    </row>
    <row r="5" customHeight="1" spans="1:12">
      <c r="A5" s="22" t="s">
        <v>14</v>
      </c>
      <c r="B5" s="22" t="s">
        <v>15</v>
      </c>
      <c r="C5" s="23">
        <v>45982.975903</v>
      </c>
      <c r="D5" s="22" t="s">
        <v>16</v>
      </c>
      <c r="E5" s="22" t="s">
        <v>20</v>
      </c>
      <c r="F5" s="24" t="s">
        <v>21</v>
      </c>
      <c r="G5" s="22" t="s">
        <v>22</v>
      </c>
      <c r="H5" s="25">
        <v>14515</v>
      </c>
      <c r="I5" s="26">
        <v>0.145</v>
      </c>
      <c r="J5" s="27">
        <v>2104.68</v>
      </c>
      <c r="K5" s="20">
        <v>0.000875</v>
      </c>
      <c r="L5" s="21">
        <f t="shared" si="0"/>
        <v>12.700625</v>
      </c>
    </row>
    <row r="6" customHeight="1" spans="1:12">
      <c r="A6" s="22" t="s">
        <v>14</v>
      </c>
      <c r="B6" s="22" t="s">
        <v>15</v>
      </c>
      <c r="C6" s="23">
        <v>45982.975903</v>
      </c>
      <c r="D6" s="22" t="s">
        <v>23</v>
      </c>
      <c r="E6" s="22" t="s">
        <v>24</v>
      </c>
      <c r="F6" s="24" t="s">
        <v>25</v>
      </c>
      <c r="G6" s="22" t="s">
        <v>26</v>
      </c>
      <c r="H6" s="25">
        <v>468</v>
      </c>
      <c r="I6" s="26">
        <v>0.4</v>
      </c>
      <c r="J6" s="27">
        <v>187.2</v>
      </c>
      <c r="K6" s="21">
        <v>0.00125</v>
      </c>
      <c r="L6" s="21">
        <f t="shared" si="0"/>
        <v>0.585</v>
      </c>
    </row>
    <row r="7" customHeight="1" spans="1:12">
      <c r="A7" s="22" t="s">
        <v>14</v>
      </c>
      <c r="B7" s="22" t="s">
        <v>15</v>
      </c>
      <c r="C7" s="23">
        <v>45982.975903</v>
      </c>
      <c r="D7" s="22" t="s">
        <v>27</v>
      </c>
      <c r="E7" s="22" t="s">
        <v>24</v>
      </c>
      <c r="F7" s="24" t="s">
        <v>25</v>
      </c>
      <c r="G7" s="22" t="s">
        <v>26</v>
      </c>
      <c r="H7" s="25">
        <v>1103</v>
      </c>
      <c r="I7" s="26">
        <v>0.4</v>
      </c>
      <c r="J7" s="27">
        <v>441.2</v>
      </c>
      <c r="K7" s="21">
        <v>0.00125</v>
      </c>
      <c r="L7" s="21">
        <f t="shared" si="0"/>
        <v>1.37875</v>
      </c>
    </row>
    <row r="8" customHeight="1" spans="1:12">
      <c r="A8" s="22" t="s">
        <v>14</v>
      </c>
      <c r="B8" s="22" t="s">
        <v>15</v>
      </c>
      <c r="C8" s="23">
        <v>45982.975903</v>
      </c>
      <c r="D8" s="22" t="s">
        <v>16</v>
      </c>
      <c r="E8" s="22" t="s">
        <v>28</v>
      </c>
      <c r="F8" s="24" t="s">
        <v>25</v>
      </c>
      <c r="G8" s="22" t="s">
        <v>29</v>
      </c>
      <c r="H8" s="25">
        <v>23508</v>
      </c>
      <c r="I8" s="26">
        <v>1.3</v>
      </c>
      <c r="J8" s="27">
        <v>30560.4</v>
      </c>
      <c r="K8" s="21">
        <v>0.004</v>
      </c>
      <c r="L8" s="21">
        <f t="shared" si="0"/>
        <v>94.032</v>
      </c>
    </row>
    <row r="9" customHeight="1" spans="1:12">
      <c r="A9" s="22" t="s">
        <v>30</v>
      </c>
      <c r="B9" s="22" t="s">
        <v>15</v>
      </c>
      <c r="C9" s="23">
        <v>45985.619097</v>
      </c>
      <c r="D9" s="22" t="s">
        <v>31</v>
      </c>
      <c r="E9" s="22" t="s">
        <v>32</v>
      </c>
      <c r="F9" s="24" t="s">
        <v>33</v>
      </c>
      <c r="G9" s="22" t="s">
        <v>34</v>
      </c>
      <c r="H9" s="25">
        <v>25009</v>
      </c>
      <c r="I9" s="26">
        <v>0.8</v>
      </c>
      <c r="J9" s="27">
        <v>20007.2</v>
      </c>
      <c r="K9" s="21">
        <v>0.003</v>
      </c>
      <c r="L9" s="21">
        <f t="shared" si="0"/>
        <v>75.027</v>
      </c>
    </row>
    <row r="10" customHeight="1" spans="1:12">
      <c r="A10" s="22" t="s">
        <v>35</v>
      </c>
      <c r="B10" s="22" t="s">
        <v>15</v>
      </c>
      <c r="C10" s="23">
        <v>45994.629317</v>
      </c>
      <c r="D10" s="22" t="s">
        <v>36</v>
      </c>
      <c r="E10" s="22" t="s">
        <v>37</v>
      </c>
      <c r="F10" s="24" t="s">
        <v>18</v>
      </c>
      <c r="G10" s="22" t="s">
        <v>38</v>
      </c>
      <c r="H10" s="25">
        <v>1042</v>
      </c>
      <c r="I10" s="26">
        <v>0.45</v>
      </c>
      <c r="J10" s="27">
        <v>468.9</v>
      </c>
      <c r="K10" s="21">
        <v>0.00028</v>
      </c>
      <c r="L10" s="21">
        <f t="shared" si="0"/>
        <v>0.29176</v>
      </c>
    </row>
    <row r="11" customHeight="1" spans="1:12">
      <c r="A11" s="22" t="s">
        <v>35</v>
      </c>
      <c r="B11" s="22" t="s">
        <v>15</v>
      </c>
      <c r="C11" s="23">
        <v>45994.629317</v>
      </c>
      <c r="D11" s="22" t="s">
        <v>36</v>
      </c>
      <c r="E11" s="22" t="s">
        <v>39</v>
      </c>
      <c r="F11" s="24" t="s">
        <v>33</v>
      </c>
      <c r="G11" s="22" t="s">
        <v>38</v>
      </c>
      <c r="H11" s="25">
        <v>1540</v>
      </c>
      <c r="I11" s="26">
        <v>0.52</v>
      </c>
      <c r="J11" s="27">
        <v>800.8</v>
      </c>
      <c r="K11" s="21">
        <v>0.00029</v>
      </c>
      <c r="L11" s="21">
        <f t="shared" si="0"/>
        <v>0.4466</v>
      </c>
    </row>
    <row r="12" customHeight="1" spans="1:12">
      <c r="A12" s="22" t="s">
        <v>35</v>
      </c>
      <c r="B12" s="22" t="s">
        <v>15</v>
      </c>
      <c r="C12" s="23">
        <v>45994.629317</v>
      </c>
      <c r="D12" s="22" t="s">
        <v>40</v>
      </c>
      <c r="E12" s="22" t="s">
        <v>37</v>
      </c>
      <c r="F12" s="24" t="s">
        <v>18</v>
      </c>
      <c r="G12" s="22" t="s">
        <v>38</v>
      </c>
      <c r="H12" s="25">
        <v>1325</v>
      </c>
      <c r="I12" s="26">
        <v>0.45</v>
      </c>
      <c r="J12" s="27">
        <v>596.25</v>
      </c>
      <c r="K12" s="21">
        <v>0.00028</v>
      </c>
      <c r="L12" s="21">
        <f t="shared" si="0"/>
        <v>0.371</v>
      </c>
    </row>
    <row r="13" customHeight="1" spans="1:12">
      <c r="A13" s="22" t="s">
        <v>35</v>
      </c>
      <c r="B13" s="22" t="s">
        <v>15</v>
      </c>
      <c r="C13" s="23">
        <v>45994.629317</v>
      </c>
      <c r="D13" s="22" t="s">
        <v>40</v>
      </c>
      <c r="E13" s="22" t="s">
        <v>39</v>
      </c>
      <c r="F13" s="24" t="s">
        <v>33</v>
      </c>
      <c r="G13" s="22" t="s">
        <v>38</v>
      </c>
      <c r="H13" s="25">
        <v>1520</v>
      </c>
      <c r="I13" s="26">
        <v>0.52</v>
      </c>
      <c r="J13" s="27">
        <v>790.4</v>
      </c>
      <c r="K13" s="21">
        <v>0.00029</v>
      </c>
      <c r="L13" s="21">
        <f t="shared" si="0"/>
        <v>0.4408</v>
      </c>
    </row>
    <row r="14" customHeight="1" spans="1:12">
      <c r="A14" s="22" t="s">
        <v>41</v>
      </c>
      <c r="B14" s="22" t="s">
        <v>15</v>
      </c>
      <c r="C14" s="23">
        <v>46018.710556</v>
      </c>
      <c r="D14" s="22" t="s">
        <v>42</v>
      </c>
      <c r="E14" s="22" t="s">
        <v>43</v>
      </c>
      <c r="F14" s="24" t="s">
        <v>25</v>
      </c>
      <c r="G14" s="22" t="s">
        <v>44</v>
      </c>
      <c r="H14" s="25">
        <v>1330</v>
      </c>
      <c r="I14" s="26">
        <v>2.13</v>
      </c>
      <c r="J14" s="27">
        <v>2832.9</v>
      </c>
      <c r="K14" s="21">
        <v>0.004</v>
      </c>
      <c r="L14" s="21">
        <f t="shared" si="0"/>
        <v>5.32</v>
      </c>
    </row>
    <row r="15" customHeight="1" spans="1:12">
      <c r="A15" s="22" t="s">
        <v>41</v>
      </c>
      <c r="B15" s="22" t="s">
        <v>15</v>
      </c>
      <c r="C15" s="23">
        <v>46018.710556</v>
      </c>
      <c r="D15" s="22" t="s">
        <v>42</v>
      </c>
      <c r="E15" s="22" t="s">
        <v>45</v>
      </c>
      <c r="F15" s="24" t="s">
        <v>46</v>
      </c>
      <c r="G15" s="22" t="s">
        <v>47</v>
      </c>
      <c r="H15" s="25">
        <v>1330</v>
      </c>
      <c r="I15" s="26">
        <v>0.11</v>
      </c>
      <c r="J15" s="27">
        <v>146.3</v>
      </c>
      <c r="K15" s="21">
        <v>0.000285</v>
      </c>
      <c r="L15" s="21">
        <f t="shared" si="0"/>
        <v>0.37905</v>
      </c>
    </row>
    <row r="16" customHeight="1" spans="1:12">
      <c r="A16" s="22" t="s">
        <v>41</v>
      </c>
      <c r="B16" s="22" t="s">
        <v>15</v>
      </c>
      <c r="C16" s="23">
        <v>46018.710556</v>
      </c>
      <c r="D16" s="22" t="s">
        <v>48</v>
      </c>
      <c r="E16" s="22" t="s">
        <v>43</v>
      </c>
      <c r="F16" s="24" t="s">
        <v>25</v>
      </c>
      <c r="G16" s="22" t="s">
        <v>44</v>
      </c>
      <c r="H16" s="25">
        <v>1310</v>
      </c>
      <c r="I16" s="26">
        <v>2.13</v>
      </c>
      <c r="J16" s="27">
        <v>2790.3</v>
      </c>
      <c r="K16" s="21">
        <v>0.004</v>
      </c>
      <c r="L16" s="21">
        <f t="shared" si="0"/>
        <v>5.24</v>
      </c>
    </row>
    <row r="17" customHeight="1" spans="1:12">
      <c r="A17" s="22" t="s">
        <v>41</v>
      </c>
      <c r="B17" s="22" t="s">
        <v>15</v>
      </c>
      <c r="C17" s="23">
        <v>46018.710556</v>
      </c>
      <c r="D17" s="22" t="s">
        <v>48</v>
      </c>
      <c r="E17" s="22" t="s">
        <v>45</v>
      </c>
      <c r="F17" s="24" t="s">
        <v>46</v>
      </c>
      <c r="G17" s="22" t="s">
        <v>47</v>
      </c>
      <c r="H17" s="25">
        <v>1310</v>
      </c>
      <c r="I17" s="26">
        <v>0.11</v>
      </c>
      <c r="J17" s="27">
        <v>144.1</v>
      </c>
      <c r="K17" s="21">
        <v>0.000285</v>
      </c>
      <c r="L17" s="21">
        <f t="shared" si="0"/>
        <v>0.37335</v>
      </c>
    </row>
    <row r="18" customHeight="1" spans="1:12">
      <c r="A18" s="22" t="s">
        <v>41</v>
      </c>
      <c r="B18" s="22" t="s">
        <v>15</v>
      </c>
      <c r="C18" s="23">
        <v>46018.710556</v>
      </c>
      <c r="D18" s="22" t="s">
        <v>42</v>
      </c>
      <c r="E18" s="22" t="s">
        <v>49</v>
      </c>
      <c r="F18" s="24" t="s">
        <v>21</v>
      </c>
      <c r="G18" s="22" t="s">
        <v>50</v>
      </c>
      <c r="H18" s="25">
        <v>830</v>
      </c>
      <c r="I18" s="26">
        <v>0.225</v>
      </c>
      <c r="J18" s="27">
        <v>186.75</v>
      </c>
      <c r="K18" s="21">
        <v>0.000875</v>
      </c>
      <c r="L18" s="21">
        <f>H18*K18</f>
        <v>0.72625</v>
      </c>
    </row>
    <row r="19" customHeight="1" spans="1:12">
      <c r="A19" s="22" t="s">
        <v>41</v>
      </c>
      <c r="B19" s="22" t="s">
        <v>15</v>
      </c>
      <c r="C19" s="23">
        <v>46018.710556</v>
      </c>
      <c r="D19" s="22" t="s">
        <v>48</v>
      </c>
      <c r="E19" s="22" t="s">
        <v>49</v>
      </c>
      <c r="F19" s="24" t="s">
        <v>21</v>
      </c>
      <c r="G19" s="22" t="s">
        <v>50</v>
      </c>
      <c r="H19" s="25">
        <v>850</v>
      </c>
      <c r="I19" s="26">
        <v>0.225</v>
      </c>
      <c r="J19" s="27">
        <v>191.25</v>
      </c>
      <c r="K19" s="21">
        <v>0.000875</v>
      </c>
      <c r="L19" s="21">
        <f>H19*K19</f>
        <v>0.74375</v>
      </c>
    </row>
  </sheetData>
  <autoFilter xmlns:etc="http://www.wps.cn/officeDocument/2017/etCustomData" ref="A3:L19" etc:filterBottomFollowUsedRange="0">
    <extLst/>
  </autoFilter>
  <mergeCells count="1">
    <mergeCell ref="A1:J1"/>
  </mergeCells>
  <pageMargins left="0.25" right="0.25" top="0.25" bottom="0.25" header="0.5" footer="0.5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1"/>
  <sheetViews>
    <sheetView tabSelected="1" workbookViewId="0">
      <selection activeCell="I13" sqref="I13"/>
    </sheetView>
  </sheetViews>
  <sheetFormatPr defaultColWidth="8.66666666666667" defaultRowHeight="15" outlineLevelCol="5"/>
  <cols>
    <col min="3" max="3" width="16.3333333333333" style="3"/>
    <col min="4" max="4" width="8.66666666666667" style="3"/>
    <col min="5" max="5" width="12.75" style="3" customWidth="1"/>
    <col min="6" max="6" width="12.4166666666667" style="3" customWidth="1"/>
  </cols>
  <sheetData>
    <row r="2" s="1" customFormat="1" ht="21" customHeight="1" spans="2:6">
      <c r="B2" s="4" t="s">
        <v>51</v>
      </c>
      <c r="C2" s="4" t="s">
        <v>52</v>
      </c>
      <c r="D2" s="4" t="s">
        <v>53</v>
      </c>
      <c r="E2" s="4" t="s">
        <v>11</v>
      </c>
      <c r="F2" s="5" t="s">
        <v>54</v>
      </c>
    </row>
    <row r="3" customFormat="1" ht="21" customHeight="1" spans="2:6">
      <c r="B3" s="6" t="s">
        <v>46</v>
      </c>
      <c r="C3" s="6">
        <v>2640</v>
      </c>
      <c r="D3" s="7" t="s">
        <v>55</v>
      </c>
      <c r="E3" s="8">
        <v>290.4</v>
      </c>
      <c r="F3" s="9">
        <v>0.8</v>
      </c>
    </row>
    <row r="4" customFormat="1" ht="21" customHeight="1" spans="2:6">
      <c r="B4" s="6" t="s">
        <v>25</v>
      </c>
      <c r="C4" s="6">
        <v>27719</v>
      </c>
      <c r="D4" s="7" t="s">
        <v>55</v>
      </c>
      <c r="E4" s="8">
        <v>36812</v>
      </c>
      <c r="F4" s="9">
        <v>106.6</v>
      </c>
    </row>
    <row r="5" customFormat="1" ht="21" customHeight="1" spans="2:6">
      <c r="B5" s="6" t="s">
        <v>21</v>
      </c>
      <c r="C5" s="6">
        <v>16195</v>
      </c>
      <c r="D5" s="7" t="s">
        <v>55</v>
      </c>
      <c r="E5" s="8">
        <v>2482.68</v>
      </c>
      <c r="F5" s="9">
        <v>14.2</v>
      </c>
    </row>
    <row r="6" customFormat="1" ht="21" customHeight="1" spans="2:6">
      <c r="B6" s="6" t="s">
        <v>33</v>
      </c>
      <c r="C6" s="6">
        <v>28069</v>
      </c>
      <c r="D6" s="7" t="s">
        <v>55</v>
      </c>
      <c r="E6" s="8">
        <v>21598.4</v>
      </c>
      <c r="F6" s="9">
        <v>75.9</v>
      </c>
    </row>
    <row r="7" customFormat="1" ht="21" customHeight="1" spans="2:6">
      <c r="B7" s="6" t="s">
        <v>18</v>
      </c>
      <c r="C7" s="6">
        <v>25661</v>
      </c>
      <c r="D7" s="7" t="s">
        <v>55</v>
      </c>
      <c r="E7" s="8">
        <v>6189.83</v>
      </c>
      <c r="F7" s="9">
        <v>3.9</v>
      </c>
    </row>
    <row r="8" s="2" customFormat="1" ht="21" customHeight="1" spans="2:6">
      <c r="B8" s="10" t="s">
        <v>56</v>
      </c>
      <c r="C8" s="11"/>
      <c r="D8" s="10"/>
      <c r="E8" s="10">
        <f>SUM(E3:E7)</f>
        <v>67373.31</v>
      </c>
      <c r="F8" s="12"/>
    </row>
    <row r="9" customFormat="1" spans="2:6">
      <c r="C9" s="3"/>
      <c r="D9" s="3"/>
      <c r="E9" s="3"/>
      <c r="F9" s="13"/>
    </row>
    <row r="10" customFormat="1" spans="2:6">
      <c r="C10" s="3"/>
      <c r="D10" s="3"/>
      <c r="E10" s="3"/>
      <c r="F10" s="13"/>
    </row>
    <row r="11" customFormat="1" spans="2:6">
      <c r="C11" s="3"/>
      <c r="D11" s="3"/>
      <c r="E11" s="3"/>
      <c r="F11" s="1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开票要求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2026-01-05T08:13:00Z</dcterms:created>
  <dcterms:modified xsi:type="dcterms:W3CDTF">2026-01-28T06:34:25Z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B4E9A617B0D4474BACBCFAEC05529F30_13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