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150"/>
  </bookViews>
  <sheets>
    <sheet name="8月" sheetId="14" r:id="rId1"/>
  </sheets>
  <definedNames>
    <definedName name="_xlnm._FilterDatabase" localSheetId="0" hidden="1">'8月'!#REF!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<sst xmlns="http://schemas.openxmlformats.org/spreadsheetml/2006/main" count="105" uniqueCount="82">
  <si>
    <t>深圳嘉富高对账单-Recall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</si>
  <si>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</si>
  <si>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</si>
  <si>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</si>
  <si>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</si>
  <si>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</si>
  <si>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</si>
  <si>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</si>
  <si>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</si>
  <si>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</si>
  <si>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</si>
  <si>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</si>
  <si>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</si>
  <si>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</si>
  <si>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</si>
  <si>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深圳嘉富高</t>
  </si>
  <si>
    <t>sz_kevin
每款1pc留底核对</t>
  </si>
  <si>
    <t>S26010166</t>
  </si>
  <si>
    <t>16013-04</t>
  </si>
  <si>
    <t>RJFG2624</t>
  </si>
  <si>
    <t>6385/048/774/99</t>
  </si>
  <si>
    <t>格美（爪子烛台）</t>
  </si>
  <si>
    <t>ZHHTR25003  9标RFID吊牌45*61mm（不含价格贴）</t>
  </si>
  <si>
    <t>6385/048</t>
  </si>
  <si>
    <t>31标A1-蜡烛警告标35mm不可移 ZHSK25016</t>
  </si>
  <si>
    <t>S26010196</t>
  </si>
  <si>
    <t>PO16406-04</t>
  </si>
  <si>
    <t>RJFG2625</t>
  </si>
  <si>
    <t>0300/211/251/02</t>
  </si>
  <si>
    <t>玻璃罐（威航）</t>
  </si>
  <si>
    <t>ZHRFS24013 14标RFID贴纸45*35mm可移</t>
  </si>
  <si>
    <t>0300/211/251/03</t>
  </si>
  <si>
    <t>S26010171</t>
  </si>
  <si>
    <t>PO17268</t>
  </si>
  <si>
    <t>RJFG2626</t>
  </si>
  <si>
    <t>6195/517/800/01</t>
  </si>
  <si>
    <t>艺博(大中小挂钩）</t>
  </si>
  <si>
    <t>ZHRFS24014  14标RFID贴纸45*35mm不可移</t>
  </si>
  <si>
    <t>6195/517/800/03</t>
  </si>
  <si>
    <t>S26010969</t>
  </si>
  <si>
    <t>PO21881-04</t>
  </si>
  <si>
    <t>RJFG2627</t>
  </si>
  <si>
    <t>4258/748/800/06</t>
  </si>
  <si>
    <t>德利嘉</t>
  </si>
  <si>
    <t>4258/748/800/04</t>
  </si>
  <si>
    <t>4258/748/800/02</t>
  </si>
  <si>
    <t>PO21884-04</t>
  </si>
  <si>
    <t>4258/748/733/02</t>
  </si>
  <si>
    <t>S26011828</t>
  </si>
  <si>
    <t>PO22562/23074</t>
  </si>
  <si>
    <t>RJFG2629</t>
  </si>
  <si>
    <t>1325-468-800-01</t>
  </si>
  <si>
    <t>虹瑞(烛台)</t>
  </si>
  <si>
    <t>1325-468</t>
  </si>
  <si>
    <t>31标A2-蜡烛警告标35mm不可移 ZHSK25016</t>
  </si>
  <si>
    <t>S26011831</t>
  </si>
  <si>
    <t>22569-04</t>
  </si>
  <si>
    <t>RJFG2630</t>
  </si>
  <si>
    <t>8452/468/250/99</t>
  </si>
  <si>
    <t>德利嘉（烛台）</t>
  </si>
  <si>
    <t>8452/468</t>
  </si>
  <si>
    <t>S26012976</t>
  </si>
  <si>
    <t>RJFG2632</t>
  </si>
  <si>
    <t>0204/042/700/99</t>
  </si>
  <si>
    <t>怡华（茶叶盒）</t>
  </si>
  <si>
    <t>ZHTZ25003   14标RFID贴纸45*35mm不可移(特殊胶膜)</t>
  </si>
  <si>
    <t>交期2026/2/6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</si>
  <si>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</si>
  <si>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</si>
  <si>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</si>
  <si>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</si>
  <si>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</si>
  <si>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</si>
  <si>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</si>
  <si>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</si>
  <si>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</si>
  <si>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</si>
  <si>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</si>
  <si>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嘉富高贸易（深圳）有限公司</t>
  </si>
  <si>
    <t>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</si>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</sst>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0_);[Red]\(0.000\)"/>
    <numFmt numFmtId="181" formatCode="0.00_ "/>
    <numFmt numFmtId="182" formatCode="000000"/>
    <numFmt numFmtId="183" formatCode="0;[Red]0"/>
  </numFmts>
  <fonts count="31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9"/>
      <name val="微软雅黑"/>
      <charset val="134"/>
    </font>
    <font>
      <sz val="10"/>
      <name val="Calibri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/>
  </cellStyleXfs>
  <cellXfs count="9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/>
      <protection locked="0"/>
    </xf>
    <xf numFmtId="49" fontId="5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>
      <alignment vertical="center"/>
    </xf>
    <xf numFmtId="0" fontId="5" fillId="0" borderId="4" xfId="52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181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2" xfId="5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82" fontId="9" fillId="0" borderId="1" xfId="51" applyNumberFormat="1" applyFont="1" applyFill="1" applyBorder="1" applyAlignment="1">
      <alignment horizontal="center" vertical="center" wrapText="1"/>
    </xf>
    <xf numFmtId="182" fontId="5" fillId="0" borderId="1" xfId="51" applyNumberFormat="1" applyFont="1" applyFill="1" applyBorder="1" applyAlignment="1">
      <alignment horizontal="center" vertical="center" wrapText="1"/>
    </xf>
    <xf numFmtId="183" fontId="9" fillId="0" borderId="1" xfId="51" applyNumberFormat="1" applyFont="1" applyFill="1" applyBorder="1" applyAlignment="1">
      <alignment horizontal="center" vertical="center" wrapText="1"/>
    </xf>
    <xf numFmtId="0" fontId="8" fillId="0" borderId="4" xfId="51" applyFont="1" applyFill="1" applyBorder="1" applyAlignment="1">
      <alignment horizontal="center" vertical="center" wrapText="1"/>
    </xf>
    <xf numFmtId="183" fontId="9" fillId="0" borderId="3" xfId="5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1" applyFont="1" applyFill="1" applyBorder="1" applyAlignment="1">
      <alignment horizontal="center" vertical="center" wrapText="1"/>
    </xf>
    <xf numFmtId="182" fontId="8" fillId="0" borderId="2" xfId="51" applyNumberFormat="1" applyFont="1" applyFill="1" applyBorder="1" applyAlignment="1">
      <alignment horizontal="center" vertical="center" wrapText="1"/>
    </xf>
    <xf numFmtId="49" fontId="8" fillId="0" borderId="4" xfId="52" applyNumberFormat="1" applyFont="1" applyFill="1" applyBorder="1" applyAlignment="1" applyProtection="1">
      <alignment horizontal="center" vertical="center" wrapText="1"/>
      <protection locked="0"/>
    </xf>
    <xf numFmtId="182" fontId="8" fillId="0" borderId="3" xfId="5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1" applyFont="1" applyFill="1" applyBorder="1" applyAlignment="1">
      <alignment horizontal="center" vertical="center" wrapText="1"/>
    </xf>
    <xf numFmtId="182" fontId="9" fillId="0" borderId="2" xfId="51" applyNumberFormat="1" applyFont="1" applyFill="1" applyBorder="1" applyAlignment="1">
      <alignment horizontal="center" vertical="center" wrapText="1"/>
    </xf>
    <xf numFmtId="182" fontId="9" fillId="0" borderId="4" xfId="51" applyNumberFormat="1" applyFont="1" applyFill="1" applyBorder="1" applyAlignment="1">
      <alignment horizontal="center" vertical="center" wrapText="1"/>
    </xf>
    <xf numFmtId="49" fontId="9" fillId="0" borderId="4" xfId="52" applyNumberFormat="1" applyFont="1" applyFill="1" applyBorder="1" applyAlignment="1" applyProtection="1">
      <alignment horizontal="center" vertical="center" wrapText="1"/>
      <protection locked="0"/>
    </xf>
    <xf numFmtId="182" fontId="9" fillId="0" borderId="3" xfId="5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52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82" fontId="5" fillId="0" borderId="1" xfId="5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58" fontId="1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>
      <alignment vertical="center"/>
    </xf>
    <xf numFmtId="0" fontId="2" fillId="0" borderId="5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4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一般_~5891239" xfId="51"/>
    <cellStyle name="一般_Performa Invoice 2007" xfId="52"/>
  </cellStyles>
  <tableStyles count="0" defaultTableStyle="TableStyleMedium9" defaultPivotStyle="PivotStyleLight16"/>
  <colors>
    <mruColors>
      <color rgb="00BFBFBF"/>
      <color rgb="00FFFF00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tabSelected="1" zoomScale="85" zoomScaleNormal="85" workbookViewId="0">
      <selection activeCell="L20" sqref="L20"/>
    </sheetView>
  </sheetViews>
  <sheetFormatPr defaultColWidth="9" defaultRowHeight="14.5"/>
  <cols>
    <col min="1" max="1" width="13.7909090909091" style="1" customWidth="1"/>
    <col min="2" max="2" width="11.5454545454545" style="1" customWidth="1"/>
    <col min="3" max="3" width="13.3727272727273" style="1" customWidth="1"/>
    <col min="4" max="4" width="12.2909090909091" style="1" customWidth="1"/>
    <col min="5" max="5" width="13.3636363636364" style="1" customWidth="1"/>
    <col min="6" max="6" width="16.9" style="1" customWidth="1"/>
    <col min="7" max="7" width="19.0363636363636" style="6" customWidth="1"/>
    <col min="8" max="8" width="17.6454545454545" style="1" customWidth="1"/>
    <col min="9" max="9" width="37.3272727272727" style="1" customWidth="1"/>
    <col min="10" max="10" width="15.5636363636364" style="7" customWidth="1"/>
    <col min="11" max="11" width="11.4363636363636" style="1" customWidth="1"/>
    <col min="12" max="12" width="15.3909090909091" style="7" customWidth="1"/>
    <col min="13" max="13" width="22.6727272727273" style="1" customWidth="1"/>
    <col min="14" max="16384" width="9" style="1"/>
  </cols>
  <sheetData>
    <row r="1" s="1" customFormat="1" ht="31" customHeight="1" spans="1:14">
      <c r="A1" s="8" t="s">
        <v>0</v>
      </c>
      <c r="B1" s="8"/>
      <c r="C1" s="8"/>
      <c r="D1" s="8"/>
      <c r="E1" s="8"/>
      <c r="F1" s="8"/>
      <c r="G1" s="9"/>
      <c r="H1" s="8"/>
      <c r="I1" s="8"/>
      <c r="J1" s="10"/>
      <c r="K1" s="8"/>
      <c r="L1" s="10"/>
    </row>
    <row r="2" s="2" customFormat="1" spans="1:14">
      <c r="A2" s="11" t="s">
        <v>1</v>
      </c>
      <c r="B2" s="12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3" t="s">
        <v>7</v>
      </c>
      <c r="H2" s="14" t="s">
        <v>8</v>
      </c>
      <c r="I2" s="15" t="s">
        <v>9</v>
      </c>
      <c r="J2" s="16" t="s">
        <v>10</v>
      </c>
      <c r="K2" s="17" t="s">
        <v>11</v>
      </c>
      <c r="L2" s="18" t="s">
        <v>12</v>
      </c>
      <c r="M2" s="19" t="s">
        <v>13</v>
      </c>
      <c r="N2" s="19" t="s">
        <v>14</v>
      </c>
    </row>
    <row r="3" s="3" customFormat="1" spans="1:14">
      <c r="A3" s="20" t="s">
        <v>15</v>
      </c>
      <c r="B3" s="21">
        <v>46027</v>
      </c>
      <c r="C3" s="22" t="s">
        <v>16</v>
      </c>
      <c r="D3" s="20" t="s">
        <v>17</v>
      </c>
      <c r="E3" s="23" t="s">
        <v>18</v>
      </c>
      <c r="F3" s="20" t="s">
        <v>19</v>
      </c>
      <c r="G3" s="24" t="s">
        <v>20</v>
      </c>
      <c r="H3" s="25" t="s">
        <v>21</v>
      </c>
      <c r="I3" s="20" t="s">
        <v>22</v>
      </c>
      <c r="J3" s="26">
        <v>3540</v>
      </c>
      <c r="K3" s="27">
        <v>0.54</v>
      </c>
      <c r="L3" s="28">
        <f>J3*K3</f>
        <v>1911.6</v>
      </c>
      <c r="M3" s="29"/>
      <c r="N3" s="30"/>
    </row>
    <row r="4" s="3" customFormat="1" spans="1:14">
      <c r="A4" s="20"/>
      <c r="B4" s="21"/>
      <c r="C4" s="22"/>
      <c r="D4" s="20"/>
      <c r="E4" s="31"/>
      <c r="F4" s="20"/>
      <c r="G4" s="32" t="s">
        <v>23</v>
      </c>
      <c r="H4" s="25"/>
      <c r="I4" s="20" t="s">
        <v>24</v>
      </c>
      <c r="J4" s="26">
        <v>3540</v>
      </c>
      <c r="K4" s="33">
        <v>0.07</v>
      </c>
      <c r="L4" s="28">
        <f t="shared" ref="L4:L17" si="0">J4*K4</f>
        <v>247.8</v>
      </c>
      <c r="M4" s="29"/>
      <c r="N4" s="30"/>
    </row>
    <row r="5" s="3" customFormat="1" ht="16.5" spans="1:14">
      <c r="A5" s="34" t="s">
        <v>15</v>
      </c>
      <c r="B5" s="21">
        <v>46027</v>
      </c>
      <c r="C5" s="22" t="s">
        <v>16</v>
      </c>
      <c r="D5" s="22" t="s">
        <v>25</v>
      </c>
      <c r="E5" s="35" t="s">
        <v>26</v>
      </c>
      <c r="F5" s="36" t="s">
        <v>27</v>
      </c>
      <c r="G5" s="37" t="s">
        <v>28</v>
      </c>
      <c r="H5" s="38" t="s">
        <v>29</v>
      </c>
      <c r="I5" s="20" t="s">
        <v>30</v>
      </c>
      <c r="J5" s="39">
        <v>1740</v>
      </c>
      <c r="K5" s="27">
        <v>0.42</v>
      </c>
      <c r="L5" s="28">
        <f t="shared" si="0"/>
        <v>730.8</v>
      </c>
      <c r="M5" s="29"/>
      <c r="N5" s="30"/>
    </row>
    <row r="6" s="3" customFormat="1" ht="16.5" spans="1:14">
      <c r="A6" s="34"/>
      <c r="B6" s="21"/>
      <c r="C6" s="22"/>
      <c r="D6" s="22"/>
      <c r="E6" s="40"/>
      <c r="F6" s="36"/>
      <c r="G6" s="37" t="s">
        <v>31</v>
      </c>
      <c r="H6" s="38"/>
      <c r="I6" s="20" t="s">
        <v>30</v>
      </c>
      <c r="J6" s="41">
        <v>1340</v>
      </c>
      <c r="K6" s="27">
        <v>0.42</v>
      </c>
      <c r="L6" s="28">
        <f t="shared" si="0"/>
        <v>562.8</v>
      </c>
      <c r="M6" s="29"/>
      <c r="N6" s="30"/>
    </row>
    <row r="7" s="3" customFormat="1" ht="16.5" spans="1:14">
      <c r="A7" s="42" t="s">
        <v>15</v>
      </c>
      <c r="B7" s="21">
        <v>46027</v>
      </c>
      <c r="C7" s="43" t="s">
        <v>16</v>
      </c>
      <c r="D7" s="42" t="s">
        <v>32</v>
      </c>
      <c r="E7" s="44" t="s">
        <v>33</v>
      </c>
      <c r="F7" s="42" t="s">
        <v>34</v>
      </c>
      <c r="G7" s="45" t="s">
        <v>35</v>
      </c>
      <c r="H7" s="46" t="s">
        <v>36</v>
      </c>
      <c r="I7" s="42" t="s">
        <v>37</v>
      </c>
      <c r="J7" s="45">
        <v>2300</v>
      </c>
      <c r="K7" s="42">
        <v>0.42</v>
      </c>
      <c r="L7" s="28">
        <f t="shared" si="0"/>
        <v>966</v>
      </c>
      <c r="M7" s="29"/>
      <c r="N7" s="30"/>
    </row>
    <row r="8" s="3" customFormat="1" ht="16.5" spans="1:14">
      <c r="A8" s="42"/>
      <c r="B8" s="21"/>
      <c r="C8" s="42"/>
      <c r="D8" s="42"/>
      <c r="E8" s="47"/>
      <c r="F8" s="42"/>
      <c r="G8" s="45" t="s">
        <v>38</v>
      </c>
      <c r="H8" s="48"/>
      <c r="I8" s="42" t="s">
        <v>37</v>
      </c>
      <c r="J8" s="45">
        <v>660</v>
      </c>
      <c r="K8" s="42">
        <v>0.42</v>
      </c>
      <c r="L8" s="28">
        <f t="shared" si="0"/>
        <v>277.2</v>
      </c>
      <c r="M8" s="29"/>
      <c r="N8" s="30"/>
    </row>
    <row r="9" s="3" customFormat="1" ht="16.5" spans="1:14">
      <c r="A9" s="49" t="s">
        <v>15</v>
      </c>
      <c r="B9" s="21">
        <v>46035</v>
      </c>
      <c r="C9" s="50" t="s">
        <v>16</v>
      </c>
      <c r="D9" s="49" t="s">
        <v>39</v>
      </c>
      <c r="E9" s="51" t="s">
        <v>40</v>
      </c>
      <c r="F9" s="49" t="s">
        <v>41</v>
      </c>
      <c r="G9" s="52" t="s">
        <v>42</v>
      </c>
      <c r="H9" s="53" t="s">
        <v>43</v>
      </c>
      <c r="I9" s="49" t="s">
        <v>37</v>
      </c>
      <c r="J9" s="52">
        <v>180</v>
      </c>
      <c r="K9" s="49">
        <v>0.42</v>
      </c>
      <c r="L9" s="28">
        <f t="shared" si="0"/>
        <v>75.6</v>
      </c>
      <c r="M9" s="29"/>
      <c r="N9" s="30"/>
    </row>
    <row r="10" s="3" customFormat="1" ht="16.5" spans="1:14">
      <c r="A10" s="49"/>
      <c r="B10" s="21"/>
      <c r="C10" s="50"/>
      <c r="D10" s="49"/>
      <c r="E10" s="51"/>
      <c r="F10" s="49"/>
      <c r="G10" s="52" t="s">
        <v>44</v>
      </c>
      <c r="H10" s="54"/>
      <c r="I10" s="49" t="s">
        <v>37</v>
      </c>
      <c r="J10" s="52">
        <v>330</v>
      </c>
      <c r="K10" s="49">
        <v>0.42</v>
      </c>
      <c r="L10" s="28">
        <f t="shared" si="0"/>
        <v>138.6</v>
      </c>
      <c r="M10" s="29"/>
      <c r="N10" s="30"/>
    </row>
    <row r="11" s="3" customFormat="1" ht="16.5" spans="1:14">
      <c r="A11" s="49"/>
      <c r="B11" s="21"/>
      <c r="C11" s="50"/>
      <c r="D11" s="49"/>
      <c r="E11" s="51"/>
      <c r="F11" s="49"/>
      <c r="G11" s="52" t="s">
        <v>45</v>
      </c>
      <c r="H11" s="54"/>
      <c r="I11" s="49" t="s">
        <v>37</v>
      </c>
      <c r="J11" s="52">
        <v>440</v>
      </c>
      <c r="K11" s="49">
        <v>0.42</v>
      </c>
      <c r="L11" s="28">
        <f t="shared" si="0"/>
        <v>184.8</v>
      </c>
      <c r="M11" s="29"/>
      <c r="N11" s="30"/>
    </row>
    <row r="12" s="3" customFormat="1" ht="16.5" spans="1:14">
      <c r="A12" s="49"/>
      <c r="B12" s="21"/>
      <c r="C12" s="49"/>
      <c r="D12" s="49"/>
      <c r="E12" s="55" t="s">
        <v>46</v>
      </c>
      <c r="F12" s="49"/>
      <c r="G12" s="52" t="s">
        <v>47</v>
      </c>
      <c r="H12" s="56"/>
      <c r="I12" s="49" t="s">
        <v>37</v>
      </c>
      <c r="J12" s="52">
        <v>440</v>
      </c>
      <c r="K12" s="49">
        <v>0.42</v>
      </c>
      <c r="L12" s="28">
        <f t="shared" si="0"/>
        <v>184.8</v>
      </c>
      <c r="M12" s="29"/>
      <c r="N12" s="30"/>
    </row>
    <row r="13" s="3" customFormat="1" spans="1:14">
      <c r="A13" s="34" t="s">
        <v>15</v>
      </c>
      <c r="B13" s="21">
        <v>46042</v>
      </c>
      <c r="C13" s="22" t="s">
        <v>16</v>
      </c>
      <c r="D13" s="57" t="s">
        <v>48</v>
      </c>
      <c r="E13" s="58" t="s">
        <v>49</v>
      </c>
      <c r="F13" s="57" t="s">
        <v>50</v>
      </c>
      <c r="G13" s="24" t="s">
        <v>51</v>
      </c>
      <c r="H13" s="59" t="s">
        <v>52</v>
      </c>
      <c r="I13" s="20" t="s">
        <v>22</v>
      </c>
      <c r="J13" s="26">
        <v>4450</v>
      </c>
      <c r="K13" s="27">
        <v>0.54</v>
      </c>
      <c r="L13" s="28">
        <f t="shared" si="0"/>
        <v>2403</v>
      </c>
      <c r="M13" s="29"/>
      <c r="N13" s="30"/>
    </row>
    <row r="14" s="3" customFormat="1" spans="1:14">
      <c r="A14" s="34"/>
      <c r="B14" s="21"/>
      <c r="C14" s="22"/>
      <c r="D14" s="60"/>
      <c r="E14" s="58"/>
      <c r="F14" s="60"/>
      <c r="G14" s="32" t="s">
        <v>53</v>
      </c>
      <c r="H14" s="61"/>
      <c r="I14" s="20" t="s">
        <v>54</v>
      </c>
      <c r="J14" s="26">
        <v>4450</v>
      </c>
      <c r="K14" s="33">
        <v>0.07</v>
      </c>
      <c r="L14" s="28">
        <f t="shared" si="0"/>
        <v>311.5</v>
      </c>
      <c r="M14" s="29"/>
      <c r="N14" s="30"/>
    </row>
    <row r="15" s="3" customFormat="1" ht="16.5" spans="1:14">
      <c r="A15" s="34" t="s">
        <v>15</v>
      </c>
      <c r="B15" s="21">
        <v>46042</v>
      </c>
      <c r="C15" s="22" t="s">
        <v>16</v>
      </c>
      <c r="D15" s="57" t="s">
        <v>55</v>
      </c>
      <c r="E15" s="58" t="s">
        <v>56</v>
      </c>
      <c r="F15" s="57" t="s">
        <v>57</v>
      </c>
      <c r="G15" s="24" t="s">
        <v>58</v>
      </c>
      <c r="H15" s="59" t="s">
        <v>59</v>
      </c>
      <c r="I15" s="20" t="s">
        <v>37</v>
      </c>
      <c r="J15" s="39">
        <v>1540</v>
      </c>
      <c r="K15" s="27">
        <v>0.42</v>
      </c>
      <c r="L15" s="28">
        <f t="shared" si="0"/>
        <v>646.8</v>
      </c>
      <c r="M15" s="29"/>
      <c r="N15" s="30"/>
    </row>
    <row r="16" s="3" customFormat="1" spans="1:14">
      <c r="A16" s="34"/>
      <c r="B16" s="21"/>
      <c r="C16" s="22"/>
      <c r="D16" s="60"/>
      <c r="E16" s="58"/>
      <c r="F16" s="60"/>
      <c r="G16" s="32" t="s">
        <v>60</v>
      </c>
      <c r="H16" s="61"/>
      <c r="I16" s="20" t="s">
        <v>54</v>
      </c>
      <c r="J16" s="26">
        <v>1540</v>
      </c>
      <c r="K16" s="33">
        <v>0.07</v>
      </c>
      <c r="L16" s="28">
        <f t="shared" si="0"/>
        <v>107.8</v>
      </c>
      <c r="M16" s="29"/>
      <c r="N16" s="30"/>
    </row>
    <row r="17" s="4" customFormat="1" ht="43.5" spans="1:14">
      <c r="A17" s="62" t="s">
        <v>15</v>
      </c>
      <c r="B17" s="63">
        <v>46050</v>
      </c>
      <c r="C17" s="64" t="s">
        <v>16</v>
      </c>
      <c r="D17" s="64" t="s">
        <v>61</v>
      </c>
      <c r="E17" s="65">
        <v>69895</v>
      </c>
      <c r="F17" s="66" t="s">
        <v>62</v>
      </c>
      <c r="G17" s="65" t="s">
        <v>63</v>
      </c>
      <c r="H17" s="67" t="s">
        <v>64</v>
      </c>
      <c r="I17" s="68" t="s">
        <v>65</v>
      </c>
      <c r="J17" s="69">
        <v>4030</v>
      </c>
      <c r="K17" s="69">
        <v>0.42</v>
      </c>
      <c r="L17" s="69">
        <f t="shared" si="0"/>
        <v>1692.6</v>
      </c>
      <c r="M17" s="70" t="s">
        <v>66</v>
      </c>
      <c r="N17" s="71"/>
    </row>
    <row r="18" s="3" customFormat="1" spans="1:14">
      <c r="A18" s="72"/>
      <c r="B18" s="73"/>
      <c r="C18" s="73"/>
      <c r="D18" s="73"/>
      <c r="E18" s="73"/>
      <c r="F18" s="73"/>
      <c r="G18" s="73"/>
      <c r="H18" s="73"/>
      <c r="I18" s="73"/>
      <c r="J18" s="73"/>
      <c r="K18" s="74"/>
      <c r="L18" s="75"/>
      <c r="M18" s="29"/>
      <c r="N18" s="30"/>
    </row>
    <row r="19" s="3" customFormat="1" spans="1:14">
      <c r="A19" s="72"/>
      <c r="B19" s="73"/>
      <c r="C19" s="73"/>
      <c r="D19" s="73"/>
      <c r="E19" s="73"/>
      <c r="F19" s="73"/>
      <c r="G19" s="73"/>
      <c r="H19" s="73"/>
      <c r="I19" s="73"/>
      <c r="J19" s="73"/>
      <c r="K19" s="74"/>
      <c r="L19" s="75"/>
      <c r="M19" s="29"/>
      <c r="N19" s="30"/>
    </row>
    <row r="20" s="3" customFormat="1" spans="1:14">
      <c r="A20" s="72"/>
      <c r="B20" s="73"/>
      <c r="C20" s="73"/>
      <c r="D20" s="73"/>
      <c r="E20" s="73"/>
      <c r="F20" s="73"/>
      <c r="G20" s="73"/>
      <c r="H20" s="73"/>
      <c r="I20" s="73"/>
      <c r="J20" s="73"/>
      <c r="K20" s="74"/>
      <c r="L20" s="75"/>
      <c r="M20" s="29"/>
      <c r="N20" s="30"/>
    </row>
    <row r="21" s="3" customFormat="1" spans="1:14">
      <c r="A21" s="72"/>
      <c r="B21" s="73"/>
      <c r="C21" s="73"/>
      <c r="D21" s="73"/>
      <c r="E21" s="73"/>
      <c r="F21" s="73"/>
      <c r="G21" s="73"/>
      <c r="H21" s="73"/>
      <c r="I21" s="73"/>
      <c r="J21" s="73"/>
      <c r="K21" s="74"/>
      <c r="L21" s="75"/>
      <c r="M21" s="29"/>
      <c r="N21" s="30"/>
    </row>
    <row r="22" s="3" customFormat="1" spans="1:14">
      <c r="A22" s="72"/>
      <c r="B22" s="73"/>
      <c r="C22" s="73"/>
      <c r="D22" s="73"/>
      <c r="E22" s="73"/>
      <c r="F22" s="73"/>
      <c r="G22" s="73"/>
      <c r="H22" s="73"/>
      <c r="I22" s="73"/>
      <c r="J22" s="73"/>
      <c r="K22" s="74"/>
      <c r="L22" s="75"/>
      <c r="M22" s="29"/>
      <c r="N22" s="30"/>
    </row>
    <row r="23" s="3" customFormat="1" spans="1:14">
      <c r="A23" s="72"/>
      <c r="B23" s="73"/>
      <c r="C23" s="73"/>
      <c r="D23" s="73"/>
      <c r="E23" s="73"/>
      <c r="F23" s="73"/>
      <c r="G23" s="73"/>
      <c r="H23" s="73"/>
      <c r="I23" s="73"/>
      <c r="J23" s="73"/>
      <c r="K23" s="74"/>
      <c r="L23" s="75"/>
      <c r="M23" s="29"/>
      <c r="N23" s="30"/>
    </row>
    <row r="24" s="3" customFormat="1" spans="1:14">
      <c r="A24" s="72"/>
      <c r="B24" s="73"/>
      <c r="C24" s="73"/>
      <c r="D24" s="73"/>
      <c r="E24" s="73"/>
      <c r="F24" s="73"/>
      <c r="G24" s="73"/>
      <c r="H24" s="73"/>
      <c r="I24" s="73"/>
      <c r="J24" s="73"/>
      <c r="K24" s="74"/>
      <c r="L24" s="75"/>
      <c r="M24" s="29"/>
      <c r="N24" s="30"/>
    </row>
    <row r="25" s="3" customFormat="1" spans="1:14">
      <c r="A25" s="72"/>
      <c r="B25" s="73"/>
      <c r="C25" s="73"/>
      <c r="D25" s="73"/>
      <c r="E25" s="73"/>
      <c r="F25" s="73"/>
      <c r="G25" s="73"/>
      <c r="H25" s="73"/>
      <c r="I25" s="73"/>
      <c r="J25" s="73"/>
      <c r="K25" s="74"/>
      <c r="L25" s="75"/>
      <c r="M25" s="29"/>
      <c r="N25" s="30"/>
    </row>
    <row r="26" s="3" customFormat="1" spans="1:14">
      <c r="A26" s="72"/>
      <c r="B26" s="73"/>
      <c r="C26" s="73"/>
      <c r="D26" s="73"/>
      <c r="E26" s="73"/>
      <c r="F26" s="73"/>
      <c r="G26" s="73"/>
      <c r="H26" s="73"/>
      <c r="I26" s="73"/>
      <c r="J26" s="73"/>
      <c r="K26" s="74"/>
      <c r="L26" s="75"/>
      <c r="M26" s="29"/>
      <c r="N26" s="30"/>
    </row>
    <row r="27" s="3" customFormat="1" spans="1:14">
      <c r="A27" s="72"/>
      <c r="B27" s="73"/>
      <c r="C27" s="73"/>
      <c r="D27" s="73"/>
      <c r="E27" s="73"/>
      <c r="F27" s="73"/>
      <c r="G27" s="73"/>
      <c r="H27" s="73"/>
      <c r="I27" s="73"/>
      <c r="J27" s="73"/>
      <c r="K27" s="74"/>
      <c r="L27" s="75"/>
      <c r="M27" s="29"/>
      <c r="N27" s="30"/>
    </row>
    <row r="28" s="3" customFormat="1" spans="1:14">
      <c r="A28" s="72"/>
      <c r="B28" s="73"/>
      <c r="C28" s="73"/>
      <c r="D28" s="73"/>
      <c r="E28" s="73"/>
      <c r="F28" s="73"/>
      <c r="G28" s="73"/>
      <c r="H28" s="73"/>
      <c r="I28" s="73"/>
      <c r="J28" s="73"/>
      <c r="K28" s="74"/>
      <c r="L28" s="75"/>
      <c r="M28" s="29"/>
      <c r="N28" s="30"/>
    </row>
    <row r="29" s="5" customFormat="1" spans="1:14">
      <c r="A29" s="76"/>
      <c r="B29" s="77"/>
      <c r="C29" s="77"/>
      <c r="D29" s="77"/>
      <c r="E29" s="77"/>
      <c r="F29" s="77"/>
      <c r="G29" s="77"/>
      <c r="H29" s="77"/>
      <c r="I29" s="77"/>
      <c r="J29" s="77"/>
      <c r="K29" s="78"/>
      <c r="L29" s="79"/>
      <c r="M29" s="80"/>
      <c r="N29" s="81"/>
    </row>
    <row r="30" s="5" customFormat="1" spans="1:14">
      <c r="A30" s="76" t="s">
        <v>67</v>
      </c>
      <c r="B30" s="77"/>
      <c r="C30" s="77"/>
      <c r="D30" s="77"/>
      <c r="E30" s="77"/>
      <c r="F30" s="77"/>
      <c r="G30" s="77"/>
      <c r="H30" s="77"/>
      <c r="I30" s="77"/>
      <c r="J30" s="77"/>
      <c r="K30" s="78"/>
      <c r="L30" s="79">
        <f>SUM(L3:L29)</f>
        <v>10441.7</v>
      </c>
      <c r="M30" s="82"/>
      <c r="N30" s="83"/>
    </row>
    <row r="31" s="5" customFormat="1" ht="21" customHeight="1" spans="1:14">
      <c r="A31" s="84"/>
      <c r="B31" s="84"/>
      <c r="C31" s="84"/>
      <c r="D31" s="84"/>
      <c r="E31" s="84"/>
      <c r="F31" s="84"/>
      <c r="G31" s="85"/>
      <c r="H31" s="84"/>
      <c r="I31" s="84"/>
      <c r="J31" s="86"/>
      <c r="K31" s="1"/>
      <c r="L31" s="7"/>
      <c r="M31" s="1"/>
    </row>
    <row r="32" s="1" customFormat="1" ht="37" customHeight="1" spans="1:14">
      <c r="A32" s="19" t="s">
        <v>68</v>
      </c>
      <c r="B32" s="19"/>
      <c r="C32" s="19"/>
      <c r="D32" s="19"/>
      <c r="E32" s="19"/>
      <c r="F32" s="19"/>
      <c r="G32" s="87"/>
      <c r="H32" s="19"/>
      <c r="I32" s="19"/>
      <c r="J32" s="79"/>
      <c r="L32" s="7"/>
    </row>
    <row r="33" s="1" customFormat="1" ht="45" customHeight="1" spans="1:12">
      <c r="A33" s="88" t="s">
        <v>69</v>
      </c>
      <c r="B33" s="88" t="s">
        <v>70</v>
      </c>
      <c r="C33" s="88" t="s">
        <v>1</v>
      </c>
      <c r="D33" s="88" t="s">
        <v>71</v>
      </c>
      <c r="E33" s="88" t="s">
        <v>72</v>
      </c>
      <c r="F33" s="88" t="s">
        <v>73</v>
      </c>
      <c r="G33" s="87" t="s">
        <v>74</v>
      </c>
      <c r="H33" s="19" t="s">
        <v>75</v>
      </c>
      <c r="I33" s="88" t="s">
        <v>76</v>
      </c>
      <c r="J33" s="79" t="s">
        <v>77</v>
      </c>
      <c r="L33" s="7"/>
    </row>
    <row r="34" s="1" customFormat="1" ht="34" customHeight="1" spans="1:12">
      <c r="A34" s="82">
        <v>1</v>
      </c>
      <c r="B34" s="89"/>
      <c r="C34" s="82" t="s">
        <v>15</v>
      </c>
      <c r="D34" s="90" t="s">
        <v>78</v>
      </c>
      <c r="E34" s="90" t="s">
        <v>79</v>
      </c>
      <c r="F34" s="82" t="s">
        <v>80</v>
      </c>
      <c r="G34" s="91" t="s">
        <v>81</v>
      </c>
      <c r="H34" s="82">
        <f>SUM(J3:J29)</f>
        <v>30520</v>
      </c>
      <c r="I34" s="92">
        <f>L30</f>
        <v>10441.7</v>
      </c>
      <c r="J34" s="93"/>
      <c r="K34" s="6"/>
      <c r="L34" s="7"/>
    </row>
  </sheetData>
  <mergeCells count="45">
    <mergeCell ref="A1:L1"/>
    <mergeCell ref="A30:K30"/>
    <mergeCell ref="A32:J32"/>
    <mergeCell ref="A3:A4"/>
    <mergeCell ref="A5:A6"/>
    <mergeCell ref="A7:A8"/>
    <mergeCell ref="A9:A12"/>
    <mergeCell ref="A13:A14"/>
    <mergeCell ref="A15:A16"/>
    <mergeCell ref="B3:B4"/>
    <mergeCell ref="B5:B6"/>
    <mergeCell ref="B7:B8"/>
    <mergeCell ref="B9:B12"/>
    <mergeCell ref="B13:B14"/>
    <mergeCell ref="B15:B16"/>
    <mergeCell ref="C3:C4"/>
    <mergeCell ref="C5:C6"/>
    <mergeCell ref="C7:C8"/>
    <mergeCell ref="C9:C12"/>
    <mergeCell ref="C13:C14"/>
    <mergeCell ref="C15:C16"/>
    <mergeCell ref="D3:D4"/>
    <mergeCell ref="D5:D6"/>
    <mergeCell ref="D7:D8"/>
    <mergeCell ref="D9:D12"/>
    <mergeCell ref="D13:D14"/>
    <mergeCell ref="D15:D16"/>
    <mergeCell ref="E3:E4"/>
    <mergeCell ref="E5:E6"/>
    <mergeCell ref="E7:E8"/>
    <mergeCell ref="E9:E11"/>
    <mergeCell ref="E13:E14"/>
    <mergeCell ref="E15:E16"/>
    <mergeCell ref="F3:F4"/>
    <mergeCell ref="F5:F6"/>
    <mergeCell ref="F7:F8"/>
    <mergeCell ref="F9:F12"/>
    <mergeCell ref="F13:F14"/>
    <mergeCell ref="F15:F16"/>
    <mergeCell ref="H3:H4"/>
    <mergeCell ref="H5:H6"/>
    <mergeCell ref="H7:H8"/>
    <mergeCell ref="H9:H12"/>
    <mergeCell ref="H13:H14"/>
    <mergeCell ref="H15:H1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2026-02-02T09:17:24Z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55D5544223334432BC1783FD37B0C146</vt:lpwstr>
  </property>
  <property fmtid="{D5CDD505-2E9C-101B-9397-08002B2CF9AE}" pid="4" name="CalculationRule">
    <vt:i4>0</vt:i4>
  </property>
</Properties>
</file>