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<sst xmlns="http://schemas.openxmlformats.org/spreadsheetml/2006/main" count="108" uniqueCount="76">
  <si>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t>北京伟润行对账单-Recall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</si>
  <si>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</si>
  <si>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</si>
  <si>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</si>
  <si>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</si>
  <si>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</si>
  <si>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</si>
  <si>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</si>
  <si>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</si>
  <si>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</si>
  <si>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</si>
  <si>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</si>
  <si>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</si>
  <si>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客人合同号</t>
  </si>
  <si>
    <t>工厂</t>
  </si>
  <si>
    <t>北京伟润行</t>
  </si>
  <si>
    <t>Vicky</t>
  </si>
  <si>
    <t>H25080
S25122626</t>
  </si>
  <si>
    <t>21526-04</t>
  </si>
  <si>
    <t>RWRHZH0103</t>
  </si>
  <si>
    <t>0277-401-054-99</t>
  </si>
  <si>
    <t>kitchen room玻璃</t>
  </si>
  <si>
    <t>ZHRFS24013 14标RFID贴纸45*35mm（可移）</t>
  </si>
  <si>
    <t>21532-04</t>
  </si>
  <si>
    <t>0277-213-054-99</t>
  </si>
  <si>
    <t>H25081
 S25122648</t>
  </si>
  <si>
    <t>19102-04</t>
  </si>
  <si>
    <t>RWRHZH0104</t>
  </si>
  <si>
    <t>8321-468-990-01</t>
  </si>
  <si>
    <t>8321-468-990-02</t>
  </si>
  <si>
    <t>8321-468</t>
  </si>
  <si>
    <t>31标A1-蜡烛警告标35mm可移  ZHSK25006</t>
  </si>
  <si>
    <t>H26002
S26010347</t>
  </si>
  <si>
    <t>21182-04</t>
  </si>
  <si>
    <t>RWRHZH0105</t>
  </si>
  <si>
    <t>5220-561-990-99</t>
  </si>
  <si>
    <t>H26005
S26010979</t>
  </si>
  <si>
    <t>22391-04</t>
  </si>
  <si>
    <t>RWRHZH0106</t>
  </si>
  <si>
    <t>7352-043-711-05</t>
  </si>
  <si>
    <t>ZHHTR25003 9标RFID挂牌45*61mm不含价格贴</t>
  </si>
  <si>
    <t>7352-043</t>
  </si>
  <si>
    <r>
      <rPr>
        <sz val="10"/>
        <rFont val="Calibri"/>
        <charset val="134"/>
      </rPr>
      <t xml:space="preserve">ZHSKR25004 </t>
    </r>
    <r>
      <rPr>
        <sz val="10"/>
        <rFont val="宋体"/>
        <charset val="134"/>
      </rPr>
      <t>圆形贴纸可移</t>
    </r>
    <r>
      <rPr>
        <sz val="10"/>
        <rFont val="Calibri"/>
        <charset val="134"/>
      </rPr>
      <t>20mm</t>
    </r>
    <r>
      <rPr>
        <sz val="10"/>
        <rFont val="宋体"/>
        <charset val="134"/>
      </rPr>
      <t>（可移）</t>
    </r>
  </si>
  <si>
    <t>22392-04</t>
  </si>
  <si>
    <t>1332-046-990-03</t>
  </si>
  <si>
    <t>H26006
S26011297</t>
  </si>
  <si>
    <t>PO-18606</t>
  </si>
  <si>
    <t>RWRHZH0107</t>
  </si>
  <si>
    <t>7304-046-990-03</t>
  </si>
  <si>
    <t>H26008
S26011795</t>
  </si>
  <si>
    <t>PO23332-04</t>
  </si>
  <si>
    <t>RWRHZH0108</t>
  </si>
  <si>
    <t>7103-046-990-99</t>
  </si>
  <si>
    <t>H26009
S26013028</t>
  </si>
  <si>
    <t>24208-04</t>
  </si>
  <si>
    <t>RWRHZH0109</t>
  </si>
  <si>
    <t>7352-043-711-02</t>
  </si>
  <si>
    <t>Decorative Accessories</t>
  </si>
  <si>
    <r>
      <rPr>
        <sz val="10"/>
        <rFont val="Calibri"/>
        <charset val="134"/>
      </rPr>
      <t>ZHHTR25003 9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RFID</t>
    </r>
    <r>
      <rPr>
        <sz val="10"/>
        <rFont val="宋体"/>
        <charset val="134"/>
      </rPr>
      <t>挂牌</t>
    </r>
    <r>
      <rPr>
        <sz val="10"/>
        <rFont val="Calibri"/>
        <charset val="134"/>
      </rPr>
      <t>45*61mm</t>
    </r>
    <r>
      <rPr>
        <sz val="10"/>
        <rFont val="宋体"/>
        <charset val="134"/>
      </rPr>
      <t>不含价格贴</t>
    </r>
  </si>
  <si>
    <t>7352-043-711-03</t>
  </si>
  <si>
    <t>7352-043-711-04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</si>
  <si>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</si>
  <si>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</si>
  <si>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</si>
  <si>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</si>
  <si>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</si>
  <si>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</si>
  <si>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</si>
  <si>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</si>
  <si>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</si>
  <si>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</si>
  <si>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</si>
  <si>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北京伟润行家庭用品有限公司</t>
  </si>
  <si>
    <t>贴纸、吊牌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</si>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</sst>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Arial"/>
      <charset val="0"/>
    </font>
    <font>
      <sz val="9"/>
      <name val="微软雅黑"/>
      <charset val="0"/>
    </font>
    <font>
      <sz val="10"/>
      <name val="微软雅黑"/>
      <charset val="0"/>
    </font>
    <font>
      <sz val="10"/>
      <name val="微软雅黑"/>
      <charset val="134"/>
    </font>
    <font>
      <sz val="10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sz val="10"/>
      <name val="宋体"/>
      <charset val="134"/>
    </font>
    <font>
      <sz val="9"/>
      <name val="Calibri"/>
      <charset val="134"/>
    </font>
    <font>
      <sz val="10"/>
      <name val="微软雅黑"/>
      <charset val="20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6" fillId="0" borderId="0"/>
    <xf numFmtId="0" fontId="36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8" fillId="0" borderId="1" xfId="5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zara-(1)" xfId="51"/>
    <cellStyle name="常规_B07701-7xx Zara-Home(2008summer order)" xfId="52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70" zoomScaleNormal="70" workbookViewId="0">
      <pane ySplit="2" topLeftCell="A3" activePane="bottomLeft" state="frozen"/>
      <selection/>
      <selection pane="bottomLeft" activeCell="N28" sqref="N28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1.0181818181818" style="2" customWidth="1"/>
    <col min="5" max="5" width="18.4090909090909" style="2" customWidth="1"/>
    <col min="6" max="6" width="15.3363636363636" style="2" customWidth="1"/>
    <col min="7" max="7" width="19.0363636363636" style="3" customWidth="1"/>
    <col min="8" max="8" width="11.3363636363636" style="2" customWidth="1"/>
    <col min="9" max="9" width="38.7545454545455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13.9727272727273" style="2" customWidth="1"/>
    <col min="14" max="14" width="13.0636363636364" style="2" customWidth="1"/>
    <col min="15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14.5" spans="1:14">
      <c r="A3" s="17" t="s">
        <v>15</v>
      </c>
      <c r="B3" s="18">
        <v>46022</v>
      </c>
      <c r="C3" s="17" t="s">
        <v>16</v>
      </c>
      <c r="D3" s="19" t="s">
        <v>17</v>
      </c>
      <c r="E3" s="20" t="s">
        <v>18</v>
      </c>
      <c r="F3" s="19" t="s">
        <v>19</v>
      </c>
      <c r="G3" s="21" t="s">
        <v>20</v>
      </c>
      <c r="H3" s="19" t="s">
        <v>21</v>
      </c>
      <c r="I3" s="17" t="s">
        <v>22</v>
      </c>
      <c r="J3" s="22">
        <v>4552</v>
      </c>
      <c r="K3" s="17">
        <v>0.38</v>
      </c>
      <c r="L3" s="17">
        <f>K3*J3</f>
        <v>1729.76</v>
      </c>
      <c r="M3" s="23"/>
      <c r="N3" s="24"/>
    </row>
    <row r="4" customFormat="1" ht="14.5" spans="1:14">
      <c r="A4" s="17"/>
      <c r="B4" s="18"/>
      <c r="C4" s="17"/>
      <c r="D4" s="17"/>
      <c r="E4" s="20" t="s">
        <v>23</v>
      </c>
      <c r="F4" s="19"/>
      <c r="G4" s="21" t="s">
        <v>24</v>
      </c>
      <c r="H4" s="19"/>
      <c r="I4" s="17" t="s">
        <v>22</v>
      </c>
      <c r="J4" s="22">
        <v>2034</v>
      </c>
      <c r="K4" s="17">
        <v>0.38</v>
      </c>
      <c r="L4" s="17">
        <f t="shared" ref="L4:L18" si="0">K4*J4</f>
        <v>772.92</v>
      </c>
      <c r="M4" s="23"/>
      <c r="N4" s="24"/>
    </row>
    <row r="5" customFormat="1" ht="14.5" spans="1:14">
      <c r="A5" s="17" t="s">
        <v>15</v>
      </c>
      <c r="B5" s="18">
        <v>46022</v>
      </c>
      <c r="C5" s="17" t="s">
        <v>16</v>
      </c>
      <c r="D5" s="19" t="s">
        <v>25</v>
      </c>
      <c r="E5" s="20" t="s">
        <v>26</v>
      </c>
      <c r="F5" s="19" t="s">
        <v>27</v>
      </c>
      <c r="G5" s="25" t="s">
        <v>28</v>
      </c>
      <c r="H5" s="19" t="s">
        <v>21</v>
      </c>
      <c r="I5" s="17" t="s">
        <v>22</v>
      </c>
      <c r="J5" s="22">
        <v>2056</v>
      </c>
      <c r="K5" s="17">
        <v>0.38</v>
      </c>
      <c r="L5" s="17">
        <f t="shared" si="0"/>
        <v>781.28</v>
      </c>
      <c r="M5" s="23"/>
      <c r="N5" s="24"/>
    </row>
    <row r="6" customFormat="1" ht="14.5" spans="1:14">
      <c r="A6" s="17"/>
      <c r="B6" s="18"/>
      <c r="C6" s="17"/>
      <c r="D6" s="19"/>
      <c r="E6" s="20"/>
      <c r="F6" s="19"/>
      <c r="G6" s="25" t="s">
        <v>29</v>
      </c>
      <c r="H6" s="19"/>
      <c r="I6" s="17" t="s">
        <v>22</v>
      </c>
      <c r="J6" s="22">
        <v>1672</v>
      </c>
      <c r="K6" s="17">
        <v>0.38</v>
      </c>
      <c r="L6" s="17">
        <f t="shared" si="0"/>
        <v>635.36</v>
      </c>
      <c r="M6" s="23"/>
      <c r="N6" s="24"/>
    </row>
    <row r="7" customFormat="1" ht="14.5" spans="1:14">
      <c r="A7" s="17"/>
      <c r="B7" s="18"/>
      <c r="C7" s="17"/>
      <c r="D7" s="17"/>
      <c r="E7" s="20"/>
      <c r="F7" s="19"/>
      <c r="G7" s="25" t="s">
        <v>30</v>
      </c>
      <c r="H7" s="19"/>
      <c r="I7" s="26" t="s">
        <v>31</v>
      </c>
      <c r="J7" s="27">
        <v>3728</v>
      </c>
      <c r="K7" s="26">
        <v>0.09</v>
      </c>
      <c r="L7" s="17">
        <f t="shared" si="0"/>
        <v>335.52</v>
      </c>
      <c r="M7" s="23"/>
      <c r="N7" s="24"/>
    </row>
    <row r="8" customFormat="1" ht="29" spans="1:14">
      <c r="A8" s="17" t="s">
        <v>15</v>
      </c>
      <c r="B8" s="18">
        <v>46029</v>
      </c>
      <c r="C8" s="17" t="s">
        <v>16</v>
      </c>
      <c r="D8" s="19" t="s">
        <v>32</v>
      </c>
      <c r="E8" s="20" t="s">
        <v>33</v>
      </c>
      <c r="F8" s="19" t="s">
        <v>34</v>
      </c>
      <c r="G8" s="21" t="s">
        <v>35</v>
      </c>
      <c r="H8" s="19" t="s">
        <v>21</v>
      </c>
      <c r="I8" s="17" t="s">
        <v>22</v>
      </c>
      <c r="J8" s="28">
        <v>5000</v>
      </c>
      <c r="K8" s="17">
        <v>0.38</v>
      </c>
      <c r="L8" s="17">
        <f t="shared" si="0"/>
        <v>1900</v>
      </c>
      <c r="M8" s="23"/>
      <c r="N8" s="24"/>
    </row>
    <row r="9" customFormat="1" ht="14.5" spans="1:14">
      <c r="A9" s="17" t="s">
        <v>15</v>
      </c>
      <c r="B9" s="18">
        <v>46035</v>
      </c>
      <c r="C9" s="17" t="s">
        <v>16</v>
      </c>
      <c r="D9" s="19" t="s">
        <v>36</v>
      </c>
      <c r="E9" s="20" t="s">
        <v>37</v>
      </c>
      <c r="F9" s="19" t="s">
        <v>38</v>
      </c>
      <c r="G9" s="29" t="s">
        <v>39</v>
      </c>
      <c r="H9" s="19" t="s">
        <v>21</v>
      </c>
      <c r="I9" s="30" t="s">
        <v>40</v>
      </c>
      <c r="J9" s="22">
        <v>572</v>
      </c>
      <c r="K9" s="30">
        <v>0.5</v>
      </c>
      <c r="L9" s="17">
        <f t="shared" si="0"/>
        <v>286</v>
      </c>
      <c r="M9" s="23"/>
      <c r="N9" s="24"/>
    </row>
    <row r="10" customFormat="1" ht="14.5" spans="1:14">
      <c r="A10" s="17"/>
      <c r="B10" s="18"/>
      <c r="C10" s="17"/>
      <c r="D10" s="19"/>
      <c r="E10" s="20"/>
      <c r="F10" s="19"/>
      <c r="G10" s="25" t="s">
        <v>41</v>
      </c>
      <c r="H10" s="19"/>
      <c r="I10" s="30" t="s">
        <v>42</v>
      </c>
      <c r="J10" s="31">
        <v>572</v>
      </c>
      <c r="K10" s="30">
        <v>0.07</v>
      </c>
      <c r="L10" s="17">
        <f t="shared" si="0"/>
        <v>40.04</v>
      </c>
      <c r="M10" s="23"/>
      <c r="N10" s="24"/>
    </row>
    <row r="11" customFormat="1" ht="15.5" spans="1:14">
      <c r="A11" s="17"/>
      <c r="B11" s="18"/>
      <c r="C11" s="17"/>
      <c r="D11" s="17"/>
      <c r="E11" s="20" t="s">
        <v>43</v>
      </c>
      <c r="F11" s="19"/>
      <c r="G11" s="32" t="s">
        <v>44</v>
      </c>
      <c r="H11" s="19"/>
      <c r="I11" s="17" t="s">
        <v>22</v>
      </c>
      <c r="J11" s="22">
        <v>1220</v>
      </c>
      <c r="K11" s="17">
        <v>0.38</v>
      </c>
      <c r="L11" s="17">
        <f t="shared" si="0"/>
        <v>463.6</v>
      </c>
      <c r="M11" s="23"/>
      <c r="N11" s="24"/>
    </row>
    <row r="12" customFormat="1" ht="29" spans="1:14">
      <c r="A12" s="17" t="s">
        <v>15</v>
      </c>
      <c r="B12" s="18">
        <v>46037</v>
      </c>
      <c r="C12" s="17" t="s">
        <v>16</v>
      </c>
      <c r="D12" s="19" t="s">
        <v>45</v>
      </c>
      <c r="E12" s="20" t="s">
        <v>46</v>
      </c>
      <c r="F12" s="19" t="s">
        <v>47</v>
      </c>
      <c r="G12" s="21" t="s">
        <v>48</v>
      </c>
      <c r="H12" s="19" t="s">
        <v>21</v>
      </c>
      <c r="I12" s="17" t="s">
        <v>22</v>
      </c>
      <c r="J12" s="28">
        <v>1540</v>
      </c>
      <c r="K12" s="17">
        <v>0.38</v>
      </c>
      <c r="L12" s="17">
        <f t="shared" si="0"/>
        <v>585.2</v>
      </c>
      <c r="M12" s="23"/>
      <c r="N12" s="24"/>
    </row>
    <row r="13" customFormat="1" ht="29" spans="1:14">
      <c r="A13" s="17" t="s">
        <v>15</v>
      </c>
      <c r="B13" s="18">
        <v>46042</v>
      </c>
      <c r="C13" s="17" t="s">
        <v>16</v>
      </c>
      <c r="D13" s="19" t="s">
        <v>49</v>
      </c>
      <c r="E13" s="17" t="s">
        <v>50</v>
      </c>
      <c r="F13" s="19" t="s">
        <v>51</v>
      </c>
      <c r="G13" s="33" t="s">
        <v>52</v>
      </c>
      <c r="H13" s="19" t="s">
        <v>21</v>
      </c>
      <c r="I13" s="17" t="s">
        <v>22</v>
      </c>
      <c r="J13" s="17">
        <v>4032</v>
      </c>
      <c r="K13" s="17">
        <v>0.38</v>
      </c>
      <c r="L13" s="17">
        <f t="shared" si="0"/>
        <v>1532.16</v>
      </c>
      <c r="M13" s="23"/>
      <c r="N13" s="24"/>
    </row>
    <row r="14" customFormat="1" ht="14.5" spans="1:14">
      <c r="A14" s="34" t="s">
        <v>15</v>
      </c>
      <c r="B14" s="35">
        <v>46052</v>
      </c>
      <c r="C14" s="30" t="s">
        <v>16</v>
      </c>
      <c r="D14" s="36" t="s">
        <v>53</v>
      </c>
      <c r="E14" s="20" t="s">
        <v>54</v>
      </c>
      <c r="F14" s="36" t="s">
        <v>55</v>
      </c>
      <c r="G14" s="29" t="s">
        <v>56</v>
      </c>
      <c r="H14" s="37" t="s">
        <v>57</v>
      </c>
      <c r="I14" s="30" t="s">
        <v>58</v>
      </c>
      <c r="J14" s="38">
        <v>730</v>
      </c>
      <c r="K14" s="30">
        <v>0.5</v>
      </c>
      <c r="L14" s="17">
        <f t="shared" si="0"/>
        <v>365</v>
      </c>
      <c r="M14" s="23"/>
      <c r="N14" s="24"/>
    </row>
    <row r="15" customFormat="1" ht="14.5" spans="1:14">
      <c r="A15" s="30"/>
      <c r="B15" s="35"/>
      <c r="C15" s="30"/>
      <c r="D15" s="30"/>
      <c r="E15" s="20"/>
      <c r="F15" s="30"/>
      <c r="G15" s="29" t="s">
        <v>59</v>
      </c>
      <c r="H15" s="37"/>
      <c r="I15" s="30" t="s">
        <v>40</v>
      </c>
      <c r="J15" s="28">
        <v>452</v>
      </c>
      <c r="K15" s="30">
        <v>0.5</v>
      </c>
      <c r="L15" s="17">
        <f t="shared" si="0"/>
        <v>226</v>
      </c>
      <c r="M15" s="23"/>
      <c r="N15" s="24"/>
    </row>
    <row r="16" customFormat="1" ht="14.5" spans="1:14">
      <c r="A16" s="30"/>
      <c r="B16" s="35"/>
      <c r="C16" s="30"/>
      <c r="D16" s="30"/>
      <c r="E16" s="20"/>
      <c r="F16" s="30"/>
      <c r="G16" s="29" t="s">
        <v>60</v>
      </c>
      <c r="H16" s="37"/>
      <c r="I16" s="30" t="s">
        <v>40</v>
      </c>
      <c r="J16" s="28">
        <v>750</v>
      </c>
      <c r="K16" s="30">
        <v>0.5</v>
      </c>
      <c r="L16" s="17">
        <f t="shared" si="0"/>
        <v>375</v>
      </c>
      <c r="M16" s="23"/>
      <c r="N16" s="24"/>
    </row>
    <row r="17" customFormat="1" ht="14.5" spans="1:14">
      <c r="A17" s="30"/>
      <c r="B17" s="35"/>
      <c r="C17" s="30"/>
      <c r="D17" s="30"/>
      <c r="E17" s="20"/>
      <c r="F17" s="30"/>
      <c r="G17" s="29" t="s">
        <v>39</v>
      </c>
      <c r="H17" s="37"/>
      <c r="I17" s="30" t="s">
        <v>40</v>
      </c>
      <c r="J17" s="28">
        <v>825</v>
      </c>
      <c r="K17" s="30">
        <v>0.5</v>
      </c>
      <c r="L17" s="17">
        <f t="shared" si="0"/>
        <v>412.5</v>
      </c>
      <c r="M17" s="23"/>
      <c r="N17" s="24"/>
    </row>
    <row r="18" customFormat="1" ht="14.5" spans="1:14">
      <c r="A18" s="30"/>
      <c r="B18" s="35"/>
      <c r="C18" s="30"/>
      <c r="D18" s="30"/>
      <c r="E18" s="20"/>
      <c r="F18" s="30"/>
      <c r="G18" s="38" t="s">
        <v>41</v>
      </c>
      <c r="H18" s="37"/>
      <c r="I18" s="30" t="s">
        <v>42</v>
      </c>
      <c r="J18" s="31">
        <v>2757</v>
      </c>
      <c r="K18" s="30">
        <v>0.07</v>
      </c>
      <c r="L18" s="17">
        <f t="shared" si="0"/>
        <v>192.99</v>
      </c>
      <c r="M18" s="23"/>
      <c r="N18" s="24"/>
    </row>
    <row r="19" customFormat="1" ht="15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23"/>
      <c r="N19" s="24"/>
    </row>
    <row r="20" customFormat="1" ht="15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23"/>
      <c r="N20" s="24"/>
    </row>
    <row r="21" customFormat="1" ht="15" spans="1:14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  <c r="M21" s="24"/>
      <c r="N21" s="24"/>
    </row>
    <row r="22" customFormat="1" ht="15" spans="1:14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24"/>
      <c r="N22" s="24"/>
    </row>
    <row r="23" customFormat="1" ht="15" spans="1:14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24"/>
      <c r="N23" s="24"/>
    </row>
    <row r="24" customFormat="1" ht="15" spans="1:1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24"/>
      <c r="N24" s="24"/>
    </row>
    <row r="25" customFormat="1" ht="15" spans="1:14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  <c r="M25" s="24"/>
      <c r="N25" s="24"/>
    </row>
    <row r="26" customFormat="1" ht="15" spans="1:14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24"/>
      <c r="N26" s="24"/>
    </row>
    <row r="27" customFormat="1" ht="15" spans="1:14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2"/>
      <c r="M27" s="24"/>
      <c r="N27" s="24"/>
    </row>
    <row r="28" customFormat="1" ht="15" spans="1:14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  <c r="M28" s="24"/>
      <c r="N28" s="24"/>
    </row>
    <row r="29" customFormat="1" ht="15" spans="1:14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/>
      <c r="M29" s="24"/>
      <c r="N29" s="24"/>
    </row>
    <row r="30" customFormat="1" ht="15" spans="1:14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24"/>
      <c r="N30" s="24"/>
    </row>
    <row r="31" customFormat="1" ht="15" spans="1:14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  <c r="M31" s="24"/>
      <c r="N31" s="24"/>
    </row>
    <row r="32" customFormat="1" ht="15" spans="1:14">
      <c r="A32" s="43" t="s">
        <v>61</v>
      </c>
      <c r="B32" s="44"/>
      <c r="C32" s="44"/>
      <c r="D32" s="44"/>
      <c r="E32" s="44"/>
      <c r="F32" s="44"/>
      <c r="G32" s="44"/>
      <c r="H32" s="44"/>
      <c r="I32" s="44"/>
      <c r="J32" s="44"/>
      <c r="K32" s="45"/>
      <c r="L32" s="42">
        <f>SUM(L3:L23)</f>
        <v>10633.33</v>
      </c>
      <c r="M32" s="24"/>
      <c r="N32" s="24"/>
    </row>
    <row r="33" customFormat="1" ht="21" customHeight="1" spans="1:14">
      <c r="A33" s="46"/>
      <c r="B33" s="46"/>
      <c r="C33" s="46"/>
      <c r="D33" s="46"/>
      <c r="E33" s="46"/>
      <c r="F33" s="46"/>
      <c r="G33" s="47"/>
      <c r="H33" s="46"/>
      <c r="I33" s="46"/>
      <c r="J33" s="48"/>
      <c r="K33" s="2"/>
      <c r="L33" s="4"/>
      <c r="M33" s="49"/>
      <c r="N33" s="49"/>
    </row>
    <row r="34" ht="23" spans="1:14">
      <c r="A34" s="50" t="s">
        <v>62</v>
      </c>
      <c r="B34" s="50"/>
      <c r="C34" s="50"/>
      <c r="D34" s="50"/>
      <c r="E34" s="50"/>
      <c r="F34" s="50"/>
      <c r="G34" s="51"/>
      <c r="H34" s="50"/>
      <c r="I34" s="50"/>
      <c r="J34" s="52"/>
    </row>
    <row r="35" s="2" customFormat="1" ht="45" customHeight="1" spans="1:14">
      <c r="A35" s="53" t="s">
        <v>63</v>
      </c>
      <c r="B35" s="53" t="s">
        <v>64</v>
      </c>
      <c r="C35" s="53" t="s">
        <v>1</v>
      </c>
      <c r="D35" s="53" t="s">
        <v>65</v>
      </c>
      <c r="E35" s="53" t="s">
        <v>66</v>
      </c>
      <c r="F35" s="53" t="s">
        <v>67</v>
      </c>
      <c r="G35" s="54" t="s">
        <v>68</v>
      </c>
      <c r="H35" s="16" t="s">
        <v>69</v>
      </c>
      <c r="I35" s="53" t="s">
        <v>70</v>
      </c>
      <c r="J35" s="55" t="s">
        <v>71</v>
      </c>
      <c r="L35" s="4"/>
    </row>
    <row r="36" s="2" customFormat="1" ht="34" customHeight="1" spans="1:14">
      <c r="A36" s="56">
        <v>1</v>
      </c>
      <c r="B36" s="57"/>
      <c r="C36" s="56" t="s">
        <v>15</v>
      </c>
      <c r="D36" s="58" t="s">
        <v>72</v>
      </c>
      <c r="E36" s="58" t="s">
        <v>73</v>
      </c>
      <c r="F36" s="56" t="s">
        <v>74</v>
      </c>
      <c r="G36" s="59" t="s">
        <v>75</v>
      </c>
      <c r="H36" s="56">
        <f>SUM(J3:J23)</f>
        <v>32492</v>
      </c>
      <c r="I36" s="60">
        <f>L32</f>
        <v>10633.33</v>
      </c>
      <c r="J36" s="61"/>
      <c r="K36" s="3"/>
      <c r="L36" s="4"/>
    </row>
  </sheetData>
  <mergeCells count="30">
    <mergeCell ref="A1:L1"/>
    <mergeCell ref="A32:K32"/>
    <mergeCell ref="A34:J34"/>
    <mergeCell ref="A3:A4"/>
    <mergeCell ref="A5:A7"/>
    <mergeCell ref="A9:A11"/>
    <mergeCell ref="A14:A18"/>
    <mergeCell ref="B3:B4"/>
    <mergeCell ref="B5:B7"/>
    <mergeCell ref="B9:B11"/>
    <mergeCell ref="B14:B18"/>
    <mergeCell ref="C3:C4"/>
    <mergeCell ref="C5:C7"/>
    <mergeCell ref="C9:C11"/>
    <mergeCell ref="C14:C18"/>
    <mergeCell ref="D3:D4"/>
    <mergeCell ref="D5:D7"/>
    <mergeCell ref="D9:D11"/>
    <mergeCell ref="D14:D18"/>
    <mergeCell ref="E5:E7"/>
    <mergeCell ref="E9:E10"/>
    <mergeCell ref="E14:E18"/>
    <mergeCell ref="F3:F4"/>
    <mergeCell ref="F5:F7"/>
    <mergeCell ref="F9:F11"/>
    <mergeCell ref="F14:F18"/>
    <mergeCell ref="H3:H4"/>
    <mergeCell ref="H5:H7"/>
    <mergeCell ref="H9:H11"/>
    <mergeCell ref="H14:H1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2026-02-09T06:42:23Z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