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<sst xmlns="http://schemas.openxmlformats.org/spreadsheetml/2006/main" count="100" uniqueCount="73">
  <si>
    <t>宁波中天对账单-Recall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</si>
  <si>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</si>
  <si>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</si>
  <si>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</si>
  <si>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</si>
  <si>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</si>
  <si>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</si>
  <si>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</si>
  <si>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</si>
  <si>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</si>
  <si>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</si>
  <si>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</si>
  <si>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</si>
  <si>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</si>
  <si>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</si>
  <si>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宁波中天家居用品有限公司</t>
  </si>
  <si>
    <t>Hannah Gong</t>
  </si>
  <si>
    <t>S25122384</t>
  </si>
  <si>
    <t>16665-04 </t>
  </si>
  <si>
    <t>RNBZT0022，翻单</t>
  </si>
  <si>
    <t>/</t>
  </si>
  <si>
    <t>BLIND 
窗帘</t>
  </si>
  <si>
    <t>ZHPRL24015 新版4标主标（纯棉）</t>
  </si>
  <si>
    <t>1362-032-712-81</t>
  </si>
  <si>
    <t>ZHCRI25005  13标（1页）洗标</t>
  </si>
  <si>
    <t>ZHCRI25006 13洗标环保页</t>
  </si>
  <si>
    <t>1362-032-712-82</t>
  </si>
  <si>
    <t>1362-032-712-83</t>
  </si>
  <si>
    <t>1362-032-81</t>
  </si>
  <si>
    <t>ZHIST26001  A4说明书每套1单张A4纸不折</t>
  </si>
  <si>
    <t>1362-032-82</t>
  </si>
  <si>
    <t>1362-032-83</t>
  </si>
  <si>
    <t>9标RFID对折吊牌52*180mm含双价格贴  ZHHTR25024</t>
  </si>
  <si>
    <t>1362-032</t>
  </si>
  <si>
    <t>红蓝价格贴ZHSK25013+ZHSK25014</t>
  </si>
  <si>
    <t>ZHLOP25007 新版浅黄色棉蜡绳（210mm）</t>
  </si>
  <si>
    <t>ZHOTH25010  牛皮纸信封袋80X130mm，需要贴封口胶</t>
  </si>
  <si>
    <t>TOTAL1</t>
  </si>
  <si>
    <t>单据编号RC#</t>
  </si>
  <si>
    <t>Production
项目名称</t>
  </si>
  <si>
    <t>INDITEX BRAND 品牌</t>
  </si>
  <si>
    <t>GtoP Code
规格型号</t>
  </si>
  <si>
    <t>尺寸(cm)
SIZE(cm)</t>
  </si>
  <si>
    <t>QUANTITY
数量(个)</t>
  </si>
  <si>
    <t>UNIT PRICE 
单价</t>
  </si>
  <si>
    <t>Total Amount
总金额</t>
  </si>
  <si>
    <t>RC-116402</t>
  </si>
  <si>
    <t>PBYM9330</t>
  </si>
  <si>
    <t>宁波中天</t>
  </si>
  <si>
    <t>邓超</t>
  </si>
  <si>
    <t>自封袋</t>
  </si>
  <si>
    <t>ZARA HOME</t>
  </si>
  <si>
    <t>JQ251211M-T  257-1000007</t>
  </si>
  <si>
    <t>2.3丝</t>
  </si>
  <si>
    <t>17x195+7</t>
  </si>
  <si>
    <t>JQ251211M-T  257-1000006</t>
  </si>
  <si>
    <t>17x155+7</t>
  </si>
  <si>
    <t>JQ251211M-T  257-1000005</t>
  </si>
  <si>
    <t>17x95+7</t>
  </si>
  <si>
    <t>总计：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</si>
  <si>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</si>
  <si>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</si>
  <si>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</si>
  <si>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</si>
  <si>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</si>
  <si>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</si>
  <si>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</si>
  <si>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</si>
  <si>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</si>
  <si>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</si>
  <si>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贴纸、吊牌、吊粒、胶袋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</si>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</sst>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0.00_ "/>
    <numFmt numFmtId="182" formatCode="0.000_ "/>
    <numFmt numFmtId="183" formatCode="m&quot;月&quot;d&quot;日&quot;;@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name val="Times New Roman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微软雅黑"/>
      <charset val="0"/>
    </font>
    <font>
      <b/>
      <sz val="12"/>
      <color theme="1"/>
      <name val="宋体"/>
      <charset val="134"/>
      <scheme val="minor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7" fontId="1" fillId="2" borderId="1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7" fontId="1" fillId="0" borderId="1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82" fontId="8" fillId="4" borderId="1" xfId="0" applyNumberFormat="1" applyFont="1" applyFill="1" applyBorder="1" applyAlignment="1">
      <alignment horizontal="center" vertical="center" wrapText="1"/>
    </xf>
    <xf numFmtId="182" fontId="9" fillId="4" borderId="1" xfId="0" applyNumberFormat="1" applyFont="1" applyFill="1" applyBorder="1" applyAlignment="1">
      <alignment horizontal="center" vertical="center" wrapText="1"/>
    </xf>
    <xf numFmtId="18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 wrapText="1" shrinkToFit="1" readingOrder="1"/>
    </xf>
    <xf numFmtId="0" fontId="6" fillId="2" borderId="1" xfId="0" applyFont="1" applyFill="1" applyBorder="1" applyAlignment="1">
      <alignment horizontal="center" vertical="center"/>
    </xf>
    <xf numFmtId="182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82" fontId="12" fillId="5" borderId="1" xfId="0" applyNumberFormat="1" applyFont="1" applyFill="1" applyBorder="1" applyAlignment="1">
      <alignment horizontal="center" vertical="center" wrapText="1"/>
    </xf>
    <xf numFmtId="182" fontId="13" fillId="5" borderId="1" xfId="0" applyNumberFormat="1" applyFont="1" applyFill="1" applyBorder="1" applyAlignment="1">
      <alignment horizontal="center" vertical="center" wrapText="1"/>
    </xf>
    <xf numFmtId="7" fontId="13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8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zoomScale="85" zoomScaleNormal="85" workbookViewId="0">
      <pane ySplit="2" topLeftCell="A3" activePane="bottomLeft" state="frozen"/>
      <selection/>
      <selection pane="bottomLeft" activeCell="F3" sqref="F3:F18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7.9090909090909" style="3" customWidth="1"/>
    <col min="7" max="7" width="19.0363636363636" style="4" customWidth="1"/>
    <col min="8" max="8" width="11.3363636363636" style="3" customWidth="1"/>
    <col min="9" max="9" width="39.6090909090909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10.1818181818182" style="3"/>
    <col min="14" max="16384" width="9" style="3"/>
  </cols>
  <sheetData>
    <row r="1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14.5" spans="1:14">
      <c r="A3" s="18" t="s">
        <v>15</v>
      </c>
      <c r="B3" s="19">
        <v>46017</v>
      </c>
      <c r="C3" s="20" t="s">
        <v>16</v>
      </c>
      <c r="D3" s="21" t="s">
        <v>17</v>
      </c>
      <c r="E3" s="22" t="s">
        <v>18</v>
      </c>
      <c r="F3" s="23" t="s">
        <v>19</v>
      </c>
      <c r="G3" s="21" t="s">
        <v>20</v>
      </c>
      <c r="H3" s="24" t="s">
        <v>21</v>
      </c>
      <c r="I3" s="23" t="s">
        <v>22</v>
      </c>
      <c r="J3" s="25">
        <v>1161</v>
      </c>
      <c r="K3" s="23">
        <v>0.15</v>
      </c>
      <c r="L3" s="26">
        <f>J3*K3</f>
        <v>174.15</v>
      </c>
      <c r="M3" s="27"/>
      <c r="N3" s="28"/>
    </row>
    <row r="4" s="2" customFormat="1" ht="14.5" spans="1:14">
      <c r="A4" s="18"/>
      <c r="B4" s="19"/>
      <c r="C4" s="29"/>
      <c r="D4" s="21"/>
      <c r="E4" s="21"/>
      <c r="F4" s="23"/>
      <c r="G4" s="30" t="s">
        <v>23</v>
      </c>
      <c r="H4" s="24"/>
      <c r="I4" s="21" t="s">
        <v>24</v>
      </c>
      <c r="J4" s="31">
        <v>203</v>
      </c>
      <c r="K4" s="21">
        <v>0.055</v>
      </c>
      <c r="L4" s="26">
        <f t="shared" ref="L4:L19" si="0">J4*K4</f>
        <v>11.165</v>
      </c>
      <c r="M4" s="27"/>
      <c r="N4" s="28"/>
    </row>
    <row r="5" s="2" customFormat="1" ht="14.5" spans="1:14">
      <c r="A5" s="18"/>
      <c r="B5" s="19"/>
      <c r="C5" s="29"/>
      <c r="D5" s="21"/>
      <c r="E5" s="21"/>
      <c r="F5" s="23"/>
      <c r="G5" s="32"/>
      <c r="H5" s="24"/>
      <c r="I5" s="21" t="s">
        <v>25</v>
      </c>
      <c r="J5" s="31">
        <v>203</v>
      </c>
      <c r="K5" s="21">
        <v>0.04</v>
      </c>
      <c r="L5" s="26">
        <f t="shared" si="0"/>
        <v>8.12</v>
      </c>
      <c r="M5" s="27"/>
      <c r="N5" s="28"/>
    </row>
    <row r="6" s="2" customFormat="1" ht="14.5" spans="1:14">
      <c r="A6" s="18"/>
      <c r="B6" s="19"/>
      <c r="C6" s="29"/>
      <c r="D6" s="21"/>
      <c r="E6" s="21"/>
      <c r="F6" s="23"/>
      <c r="G6" s="30" t="s">
        <v>26</v>
      </c>
      <c r="H6" s="24"/>
      <c r="I6" s="21" t="s">
        <v>24</v>
      </c>
      <c r="J6" s="31">
        <v>255</v>
      </c>
      <c r="K6" s="21">
        <v>0.055</v>
      </c>
      <c r="L6" s="26">
        <f t="shared" si="0"/>
        <v>14.025</v>
      </c>
      <c r="M6" s="27"/>
      <c r="N6" s="28"/>
    </row>
    <row r="7" s="2" customFormat="1" ht="14.5" spans="1:14">
      <c r="A7" s="18"/>
      <c r="B7" s="19"/>
      <c r="C7" s="29"/>
      <c r="D7" s="21"/>
      <c r="E7" s="21"/>
      <c r="F7" s="23"/>
      <c r="G7" s="32"/>
      <c r="H7" s="24"/>
      <c r="I7" s="21" t="s">
        <v>25</v>
      </c>
      <c r="J7" s="31">
        <v>255</v>
      </c>
      <c r="K7" s="21">
        <v>0.04</v>
      </c>
      <c r="L7" s="26">
        <f t="shared" si="0"/>
        <v>10.2</v>
      </c>
      <c r="M7" s="27"/>
      <c r="N7" s="28"/>
    </row>
    <row r="8" s="2" customFormat="1" ht="14.5" spans="1:14">
      <c r="A8" s="18"/>
      <c r="B8" s="19"/>
      <c r="C8" s="29"/>
      <c r="D8" s="21"/>
      <c r="E8" s="21"/>
      <c r="F8" s="23"/>
      <c r="G8" s="30" t="s">
        <v>27</v>
      </c>
      <c r="H8" s="24"/>
      <c r="I8" s="21" t="s">
        <v>24</v>
      </c>
      <c r="J8" s="31">
        <v>703</v>
      </c>
      <c r="K8" s="21">
        <v>0.055</v>
      </c>
      <c r="L8" s="26">
        <f t="shared" si="0"/>
        <v>38.665</v>
      </c>
      <c r="M8" s="27"/>
      <c r="N8" s="28"/>
    </row>
    <row r="9" s="2" customFormat="1" ht="14.5" spans="1:14">
      <c r="A9" s="18"/>
      <c r="B9" s="19"/>
      <c r="C9" s="29"/>
      <c r="D9" s="21"/>
      <c r="E9" s="21"/>
      <c r="F9" s="23"/>
      <c r="G9" s="32"/>
      <c r="H9" s="24"/>
      <c r="I9" s="21" t="s">
        <v>25</v>
      </c>
      <c r="J9" s="31">
        <v>703</v>
      </c>
      <c r="K9" s="21">
        <v>0.04</v>
      </c>
      <c r="L9" s="26">
        <f t="shared" si="0"/>
        <v>28.12</v>
      </c>
      <c r="M9" s="27"/>
      <c r="N9" s="28"/>
    </row>
    <row r="10" s="2" customFormat="1" ht="14.5" spans="1:14">
      <c r="A10" s="18"/>
      <c r="B10" s="19"/>
      <c r="C10" s="29"/>
      <c r="D10" s="21"/>
      <c r="E10" s="21"/>
      <c r="F10" s="23"/>
      <c r="G10" s="23" t="s">
        <v>28</v>
      </c>
      <c r="H10" s="24"/>
      <c r="I10" s="33" t="s">
        <v>29</v>
      </c>
      <c r="J10" s="34">
        <v>203</v>
      </c>
      <c r="K10" s="21">
        <v>0.22</v>
      </c>
      <c r="L10" s="26">
        <f t="shared" si="0"/>
        <v>44.66</v>
      </c>
      <c r="M10" s="27"/>
      <c r="N10" s="28"/>
    </row>
    <row r="11" s="2" customFormat="1" ht="14.5" spans="1:14">
      <c r="A11" s="18"/>
      <c r="B11" s="19"/>
      <c r="C11" s="29"/>
      <c r="D11" s="21"/>
      <c r="E11" s="21"/>
      <c r="F11" s="23"/>
      <c r="G11" s="23" t="s">
        <v>30</v>
      </c>
      <c r="H11" s="24"/>
      <c r="I11" s="33" t="s">
        <v>29</v>
      </c>
      <c r="J11" s="34">
        <v>255</v>
      </c>
      <c r="K11" s="21">
        <v>0.22</v>
      </c>
      <c r="L11" s="26">
        <f t="shared" si="0"/>
        <v>56.1</v>
      </c>
      <c r="M11" s="27"/>
      <c r="N11" s="28"/>
    </row>
    <row r="12" s="2" customFormat="1" ht="14.5" spans="1:14">
      <c r="A12" s="18"/>
      <c r="B12" s="19"/>
      <c r="C12" s="29"/>
      <c r="D12" s="21"/>
      <c r="E12" s="21"/>
      <c r="F12" s="23"/>
      <c r="G12" s="23" t="s">
        <v>31</v>
      </c>
      <c r="H12" s="24"/>
      <c r="I12" s="33" t="s">
        <v>29</v>
      </c>
      <c r="J12" s="34">
        <v>703</v>
      </c>
      <c r="K12" s="21">
        <v>0.22</v>
      </c>
      <c r="L12" s="26">
        <f t="shared" si="0"/>
        <v>154.66</v>
      </c>
      <c r="M12" s="27"/>
      <c r="N12" s="28"/>
    </row>
    <row r="13" s="2" customFormat="1" ht="14.5" spans="1:14">
      <c r="A13" s="18"/>
      <c r="B13" s="19"/>
      <c r="C13" s="29"/>
      <c r="D13" s="21"/>
      <c r="E13" s="21"/>
      <c r="F13" s="23"/>
      <c r="G13" s="23" t="s">
        <v>23</v>
      </c>
      <c r="H13" s="24"/>
      <c r="I13" s="33" t="s">
        <v>32</v>
      </c>
      <c r="J13" s="34">
        <v>203</v>
      </c>
      <c r="K13" s="21">
        <v>0.78</v>
      </c>
      <c r="L13" s="26">
        <f t="shared" si="0"/>
        <v>158.34</v>
      </c>
      <c r="M13" s="27"/>
      <c r="N13" s="28"/>
    </row>
    <row r="14" s="2" customFormat="1" ht="14.5" spans="1:14">
      <c r="A14" s="18"/>
      <c r="B14" s="19"/>
      <c r="C14" s="29"/>
      <c r="D14" s="21"/>
      <c r="E14" s="21"/>
      <c r="F14" s="23"/>
      <c r="G14" s="23" t="s">
        <v>26</v>
      </c>
      <c r="H14" s="24"/>
      <c r="I14" s="33" t="s">
        <v>32</v>
      </c>
      <c r="J14" s="34">
        <v>255</v>
      </c>
      <c r="K14" s="21">
        <v>0.78</v>
      </c>
      <c r="L14" s="26">
        <f t="shared" si="0"/>
        <v>198.9</v>
      </c>
      <c r="M14" s="27"/>
      <c r="N14" s="28"/>
    </row>
    <row r="15" s="2" customFormat="1" ht="14.5" spans="1:14">
      <c r="A15" s="18"/>
      <c r="B15" s="19"/>
      <c r="C15" s="29"/>
      <c r="D15" s="21"/>
      <c r="E15" s="21"/>
      <c r="F15" s="23"/>
      <c r="G15" s="23" t="s">
        <v>27</v>
      </c>
      <c r="H15" s="24"/>
      <c r="I15" s="33" t="s">
        <v>32</v>
      </c>
      <c r="J15" s="34">
        <v>703</v>
      </c>
      <c r="K15" s="21">
        <v>0.78</v>
      </c>
      <c r="L15" s="26">
        <f t="shared" si="0"/>
        <v>548.34</v>
      </c>
      <c r="M15" s="27"/>
      <c r="N15" s="28"/>
    </row>
    <row r="16" s="2" customFormat="1" ht="14.5" spans="1:14">
      <c r="A16" s="18"/>
      <c r="B16" s="19"/>
      <c r="C16" s="29"/>
      <c r="D16" s="21"/>
      <c r="E16" s="21"/>
      <c r="F16" s="23"/>
      <c r="G16" s="23" t="s">
        <v>33</v>
      </c>
      <c r="H16" s="24"/>
      <c r="I16" s="25" t="s">
        <v>34</v>
      </c>
      <c r="J16" s="31">
        <v>1161</v>
      </c>
      <c r="K16" s="35">
        <v>0</v>
      </c>
      <c r="L16" s="26">
        <f t="shared" si="0"/>
        <v>0</v>
      </c>
      <c r="M16" s="27"/>
      <c r="N16" s="28"/>
    </row>
    <row r="17" s="2" customFormat="1" ht="14.5" spans="1:14">
      <c r="A17" s="18"/>
      <c r="B17" s="19"/>
      <c r="C17" s="29"/>
      <c r="D17" s="21"/>
      <c r="E17" s="21"/>
      <c r="F17" s="23"/>
      <c r="G17" s="23" t="s">
        <v>20</v>
      </c>
      <c r="H17" s="24"/>
      <c r="I17" s="25" t="s">
        <v>35</v>
      </c>
      <c r="J17" s="31">
        <v>1161</v>
      </c>
      <c r="K17" s="35">
        <v>0.12</v>
      </c>
      <c r="L17" s="26">
        <f t="shared" si="0"/>
        <v>139.32</v>
      </c>
      <c r="M17" s="27"/>
      <c r="N17" s="28"/>
    </row>
    <row r="18" s="2" customFormat="1" ht="14.5" spans="1:14">
      <c r="A18" s="18"/>
      <c r="B18" s="19"/>
      <c r="C18" s="36"/>
      <c r="D18" s="21"/>
      <c r="E18" s="21"/>
      <c r="F18" s="23"/>
      <c r="G18" s="23" t="s">
        <v>20</v>
      </c>
      <c r="H18" s="24"/>
      <c r="I18" s="23" t="s">
        <v>36</v>
      </c>
      <c r="J18" s="33">
        <v>1161</v>
      </c>
      <c r="K18" s="23">
        <v>1.2</v>
      </c>
      <c r="L18" s="26">
        <f t="shared" si="0"/>
        <v>1393.2</v>
      </c>
      <c r="M18" s="27"/>
      <c r="N18" s="28"/>
    </row>
    <row r="19" s="2" customFormat="1" ht="14.5" spans="1:14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26">
        <f t="shared" si="0"/>
        <v>0</v>
      </c>
      <c r="M19" s="27"/>
      <c r="N19" s="28"/>
    </row>
    <row r="20" s="2" customFormat="1" spans="1:14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40"/>
      <c r="M20" s="27"/>
      <c r="N20" s="28"/>
    </row>
    <row r="21" s="2" customFormat="1" spans="1:14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9"/>
      <c r="L21" s="40"/>
      <c r="M21" s="27"/>
      <c r="N21" s="28"/>
    </row>
    <row r="22" s="2" customFormat="1" spans="1:14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9"/>
      <c r="L22" s="40"/>
      <c r="M22" s="27"/>
      <c r="N22" s="28"/>
    </row>
    <row r="23" spans="1:14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4"/>
      <c r="M23" s="45"/>
      <c r="N23" s="46"/>
    </row>
    <row r="24" spans="1:14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3"/>
      <c r="L24" s="44"/>
      <c r="M24" s="45"/>
      <c r="N24" s="46"/>
    </row>
    <row r="25" spans="1:14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3"/>
      <c r="L25" s="44"/>
      <c r="M25" s="45"/>
      <c r="N25" s="46"/>
    </row>
    <row r="26" spans="1:14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3"/>
      <c r="L26" s="44"/>
      <c r="M26" s="45"/>
      <c r="N26" s="46"/>
    </row>
    <row r="27" spans="1:14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3"/>
      <c r="L27" s="44"/>
      <c r="M27" s="45"/>
      <c r="N27" s="46"/>
    </row>
    <row r="28" spans="1:14">
      <c r="A28" s="41"/>
      <c r="B28" s="42"/>
      <c r="C28" s="42"/>
      <c r="D28" s="42"/>
      <c r="E28" s="42"/>
      <c r="F28" s="42"/>
      <c r="G28" s="42"/>
      <c r="H28" s="42"/>
      <c r="I28" s="42"/>
      <c r="J28" s="42">
        <f>SUM(J3:J20)</f>
        <v>9288</v>
      </c>
      <c r="K28" s="43"/>
      <c r="L28" s="44"/>
      <c r="M28" s="45"/>
      <c r="N28" s="46"/>
    </row>
    <row r="29" spans="1:14">
      <c r="A29" s="41" t="s">
        <v>37</v>
      </c>
      <c r="B29" s="42"/>
      <c r="C29" s="42"/>
      <c r="D29" s="42"/>
      <c r="E29" s="42"/>
      <c r="F29" s="42"/>
      <c r="G29" s="42"/>
      <c r="H29" s="42"/>
      <c r="I29" s="42"/>
      <c r="J29" s="42"/>
      <c r="K29" s="43"/>
      <c r="L29" s="44">
        <f>SUM(L3:L26)</f>
        <v>2977.965</v>
      </c>
      <c r="M29" s="47"/>
      <c r="N29" s="46"/>
    </row>
    <row r="30" ht="21" customHeight="1" spans="1:14">
      <c r="A30" s="48"/>
      <c r="B30" s="48"/>
      <c r="C30" s="48"/>
      <c r="D30" s="48"/>
      <c r="E30" s="48"/>
      <c r="F30" s="48"/>
      <c r="G30" s="49"/>
      <c r="H30" s="48"/>
      <c r="I30" s="48"/>
      <c r="J30" s="50"/>
      <c r="M30" s="51"/>
    </row>
    <row r="31" ht="21" customHeight="1" spans="1:14">
      <c r="A31" s="52" t="s">
        <v>38</v>
      </c>
      <c r="B31" s="53" t="s">
        <v>6</v>
      </c>
      <c r="C31" s="53" t="s">
        <v>6</v>
      </c>
      <c r="D31" s="53" t="s">
        <v>1</v>
      </c>
      <c r="E31" s="53" t="s">
        <v>3</v>
      </c>
      <c r="F31" s="53" t="s">
        <v>39</v>
      </c>
      <c r="G31" s="53" t="s">
        <v>40</v>
      </c>
      <c r="H31" s="53" t="s">
        <v>5</v>
      </c>
      <c r="I31" s="53" t="s">
        <v>41</v>
      </c>
      <c r="J31" s="53" t="s">
        <v>42</v>
      </c>
      <c r="K31" s="53" t="s">
        <v>43</v>
      </c>
      <c r="L31" s="54" t="s">
        <v>44</v>
      </c>
      <c r="M31" s="55" t="s">
        <v>45</v>
      </c>
    </row>
    <row r="32" ht="21" customHeight="1" spans="1:14">
      <c r="A32" s="56" t="s">
        <v>46</v>
      </c>
      <c r="B32" s="57" t="s">
        <v>47</v>
      </c>
      <c r="C32" s="56">
        <v>46017</v>
      </c>
      <c r="D32" s="58" t="s">
        <v>48</v>
      </c>
      <c r="E32" s="57" t="s">
        <v>49</v>
      </c>
      <c r="F32" s="57" t="s">
        <v>50</v>
      </c>
      <c r="G32" s="57" t="s">
        <v>51</v>
      </c>
      <c r="H32" s="59" t="s">
        <v>52</v>
      </c>
      <c r="I32" s="57" t="s">
        <v>53</v>
      </c>
      <c r="J32" s="60" t="s">
        <v>54</v>
      </c>
      <c r="K32" s="60">
        <v>703</v>
      </c>
      <c r="L32" s="61">
        <v>0.504</v>
      </c>
      <c r="M32" s="61">
        <f t="shared" ref="M32:M34" si="1">L32*K32</f>
        <v>354.312</v>
      </c>
    </row>
    <row r="33" ht="21" customHeight="1" spans="1:13">
      <c r="A33" s="56"/>
      <c r="B33" s="57"/>
      <c r="C33" s="56"/>
      <c r="D33" s="58"/>
      <c r="E33" s="57"/>
      <c r="F33" s="57" t="s">
        <v>50</v>
      </c>
      <c r="G33" s="57" t="s">
        <v>51</v>
      </c>
      <c r="H33" s="59" t="s">
        <v>55</v>
      </c>
      <c r="I33" s="57" t="s">
        <v>53</v>
      </c>
      <c r="J33" s="60" t="s">
        <v>56</v>
      </c>
      <c r="K33" s="60">
        <v>255</v>
      </c>
      <c r="L33" s="61">
        <v>0.427</v>
      </c>
      <c r="M33" s="61">
        <f t="shared" si="1"/>
        <v>108.885</v>
      </c>
    </row>
    <row r="34" ht="21" customHeight="1" spans="1:13">
      <c r="A34" s="56"/>
      <c r="B34" s="57"/>
      <c r="C34" s="56"/>
      <c r="D34" s="58"/>
      <c r="E34" s="57"/>
      <c r="F34" s="57" t="s">
        <v>50</v>
      </c>
      <c r="G34" s="57" t="s">
        <v>51</v>
      </c>
      <c r="H34" s="59" t="s">
        <v>57</v>
      </c>
      <c r="I34" s="57" t="s">
        <v>53</v>
      </c>
      <c r="J34" s="62" t="s">
        <v>58</v>
      </c>
      <c r="K34" s="60">
        <v>203</v>
      </c>
      <c r="L34" s="61">
        <v>0.21</v>
      </c>
      <c r="M34" s="61">
        <f t="shared" si="1"/>
        <v>42.63</v>
      </c>
    </row>
    <row r="35" ht="21" customHeight="1" spans="1:13">
      <c r="A35" s="63"/>
      <c r="B35" s="64"/>
      <c r="C35" s="64"/>
      <c r="D35" s="64"/>
      <c r="E35" s="64"/>
      <c r="F35" s="63"/>
      <c r="G35" s="63"/>
      <c r="H35" s="63"/>
      <c r="I35" s="63"/>
      <c r="J35" s="65" t="s">
        <v>59</v>
      </c>
      <c r="K35" s="66">
        <f>SUM(K32:K34)</f>
        <v>1161</v>
      </c>
      <c r="L35" s="65"/>
      <c r="M35" s="67">
        <f>SUM(M32:M34)</f>
        <v>505.827</v>
      </c>
    </row>
    <row r="36" ht="21" customHeight="1" spans="1:13">
      <c r="A36" s="48"/>
      <c r="B36" s="48"/>
      <c r="C36" s="48"/>
      <c r="D36" s="48"/>
      <c r="E36" s="48"/>
      <c r="F36" s="48"/>
      <c r="G36" s="49"/>
      <c r="H36" s="48"/>
      <c r="I36" s="48"/>
      <c r="J36" s="50"/>
      <c r="M36" s="51"/>
    </row>
    <row r="37" spans="1:13">
      <c r="A37" s="68" t="s">
        <v>60</v>
      </c>
      <c r="B37" s="68"/>
      <c r="C37" s="68"/>
      <c r="D37" s="68"/>
      <c r="E37" s="68"/>
      <c r="F37" s="68"/>
      <c r="G37" s="69"/>
      <c r="H37" s="68"/>
      <c r="I37" s="68"/>
      <c r="J37" s="70"/>
    </row>
    <row r="38" s="3" customFormat="1" ht="45" customHeight="1" spans="1:13">
      <c r="A38" s="71" t="s">
        <v>61</v>
      </c>
      <c r="B38" s="71" t="s">
        <v>62</v>
      </c>
      <c r="C38" s="71" t="s">
        <v>1</v>
      </c>
      <c r="D38" s="71" t="s">
        <v>63</v>
      </c>
      <c r="E38" s="71" t="s">
        <v>64</v>
      </c>
      <c r="F38" s="71" t="s">
        <v>65</v>
      </c>
      <c r="G38" s="72" t="s">
        <v>66</v>
      </c>
      <c r="H38" s="17" t="s">
        <v>67</v>
      </c>
      <c r="I38" s="71" t="s">
        <v>68</v>
      </c>
      <c r="J38" s="73" t="s">
        <v>69</v>
      </c>
      <c r="L38" s="5"/>
    </row>
    <row r="39" s="3" customFormat="1" ht="34" customHeight="1" spans="1:13">
      <c r="A39" s="74">
        <v>1</v>
      </c>
      <c r="B39" s="75"/>
      <c r="C39" s="74" t="s">
        <v>48</v>
      </c>
      <c r="D39" s="76" t="s">
        <v>15</v>
      </c>
      <c r="E39" s="76" t="s">
        <v>70</v>
      </c>
      <c r="F39" s="74" t="s">
        <v>71</v>
      </c>
      <c r="G39" s="77" t="s">
        <v>72</v>
      </c>
      <c r="H39" s="74">
        <f>K33+J28</f>
        <v>9543</v>
      </c>
      <c r="I39" s="78">
        <f>L29+M35</f>
        <v>3483.792</v>
      </c>
      <c r="J39" s="79"/>
      <c r="K39" s="4"/>
      <c r="L39" s="5"/>
    </row>
  </sheetData>
  <mergeCells count="18">
    <mergeCell ref="A1:L1"/>
    <mergeCell ref="A29:K29"/>
    <mergeCell ref="A37:J37"/>
    <mergeCell ref="A3:A18"/>
    <mergeCell ref="A32:A34"/>
    <mergeCell ref="B3:B18"/>
    <mergeCell ref="B32:B34"/>
    <mergeCell ref="C3:C18"/>
    <mergeCell ref="C32:C34"/>
    <mergeCell ref="D3:D18"/>
    <mergeCell ref="D32:D34"/>
    <mergeCell ref="E3:E18"/>
    <mergeCell ref="E32:E34"/>
    <mergeCell ref="F3:F18"/>
    <mergeCell ref="G4:G5"/>
    <mergeCell ref="G6:G7"/>
    <mergeCell ref="G8:G9"/>
    <mergeCell ref="H3:H18"/>
  </mergeCells>
  <pageMargins left="0.7" right="0.7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2026-02-10T09:53:55Z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F5953C406A1041FF9F6605344D342E21_13</vt:lpwstr>
  </property>
  <property fmtid="{D5CDD505-2E9C-101B-9397-08002B2CF9AE}" pid="4" name="CalculationRule">
    <vt:i4>0</vt:i4>
  </property>
</Properties>
</file>