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对账发票申请!$A$2:$N$25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<sst xmlns="http://schemas.openxmlformats.org/spreadsheetml/2006/main" count="162" uniqueCount="107">
  <si>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</si>
  <si>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</si>
  <si>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</si>
  <si>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</si>
  <si>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</si>
  <si>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</si>
  <si>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</si>
  <si>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</si>
  <si>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</si>
  <si>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</si>
  <si>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</si>
  <si>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</si>
  <si>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</si>
  <si>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</si>
  <si>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</si>
  <si>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</si>
  <si>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</si>
  <si>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RC-106926</t>
  </si>
  <si>
    <t>68098-04</t>
  </si>
  <si>
    <t>RQCZH0334
浙江何升工具股份有限公司</t>
  </si>
  <si>
    <t>4230-762-250-99</t>
  </si>
  <si>
    <t>kitchen刷子brush</t>
  </si>
  <si>
    <t>9标RFID对折吊牌52*210mm含双价格贴</t>
  </si>
  <si>
    <t>红蓝价格贴ZHSK25013+ZHSK25014</t>
  </si>
  <si>
    <t>黄色的开在一张里，联信已付何升</t>
  </si>
  <si>
    <t>68100-04</t>
  </si>
  <si>
    <t>4210-762-250-99</t>
  </si>
  <si>
    <t>绿色的开在一张里，下周联信付何升</t>
  </si>
  <si>
    <t>S25110819</t>
  </si>
  <si>
    <t>PO-13271</t>
  </si>
  <si>
    <t>RQCZH0353
浙江何升工具股份有限公司</t>
  </si>
  <si>
    <t>3203-762-031-99</t>
  </si>
  <si>
    <t>dustpan</t>
  </si>
  <si>
    <t>ZHHTR25003  9标RFID吊牌45*61mm（不含价格贴）</t>
  </si>
  <si>
    <t>S25111474</t>
  </si>
  <si>
    <t>PO-13268</t>
  </si>
  <si>
    <t>RQCZH0357
浙江何升工具股份有限公司</t>
  </si>
  <si>
    <t>2275-791-800-99</t>
  </si>
  <si>
    <t>kitchen</t>
  </si>
  <si>
    <t>ZHRFS24014 14标RFID贴纸45*35mm不可移</t>
  </si>
  <si>
    <t>红色的开在一张里，3月中付</t>
  </si>
  <si>
    <t>PO-13269</t>
  </si>
  <si>
    <t>2275-793-800-99</t>
  </si>
  <si>
    <t>PO-13273</t>
  </si>
  <si>
    <t>2275-790-500-99</t>
  </si>
  <si>
    <t>S25111541</t>
  </si>
  <si>
    <t>PO-13279</t>
  </si>
  <si>
    <t>RQCZH0360
浙江何升工具股份有限公司</t>
  </si>
  <si>
    <t>2220-762-031-99</t>
  </si>
  <si>
    <t>PO-13277</t>
  </si>
  <si>
    <t>2220-759-031-99</t>
  </si>
  <si>
    <t>PO-13278</t>
  </si>
  <si>
    <t>2220-793-800-99</t>
  </si>
  <si>
    <t>PO-13267</t>
  </si>
  <si>
    <t>2275-762-800-99</t>
  </si>
  <si>
    <t>S25111626</t>
  </si>
  <si>
    <t>PO13282-04</t>
  </si>
  <si>
    <t>RQCZH0361
浙江何升工具股份有限公司</t>
  </si>
  <si>
    <t>2229-793-800-99</t>
  </si>
  <si>
    <t>PO13284-04</t>
  </si>
  <si>
    <t>2230-793-800-99</t>
  </si>
  <si>
    <t>PO13280-04</t>
  </si>
  <si>
    <t>2231-793-800-99</t>
  </si>
  <si>
    <t>PO13283-04</t>
  </si>
  <si>
    <t>3220-762-800-99</t>
  </si>
  <si>
    <t>S25111643</t>
  </si>
  <si>
    <t>PO-13270</t>
  </si>
  <si>
    <t>RQCZH0363
浙江何升工具股份有限公司</t>
  </si>
  <si>
    <t>2225-762-800-99</t>
  </si>
  <si>
    <t>S25111804</t>
  </si>
  <si>
    <t>PO13438-04</t>
  </si>
  <si>
    <t>RQCZH0364
浙江何升工具股份有限公司</t>
  </si>
  <si>
    <t>3221/762/800/99</t>
  </si>
  <si>
    <t>S25112066</t>
  </si>
  <si>
    <t>PO13267</t>
  </si>
  <si>
    <t>RQCZH0366
浙江何升工具股份有限公司</t>
  </si>
  <si>
    <t>2275-762/2275-790</t>
  </si>
  <si>
    <t>ZHXDP24028 15标-30*42小吊牌</t>
  </si>
  <si>
    <t>S25112108</t>
  </si>
  <si>
    <t>13269-04</t>
  </si>
  <si>
    <t>RQCZH0367
浙江何升工具股份有限公司</t>
  </si>
  <si>
    <t>2275/793</t>
  </si>
  <si>
    <t>130*185mm白底腰封 贴双面胶  ZHYF25015</t>
  </si>
  <si>
    <t>13268-04</t>
  </si>
  <si>
    <t>2275/791</t>
  </si>
  <si>
    <t>130*249mm 白底腰封 贴双面胶 ZHYF25016</t>
  </si>
  <si>
    <t>Corki</t>
  </si>
  <si>
    <t>RC-104190</t>
  </si>
  <si>
    <t>PO-56588</t>
  </si>
  <si>
    <t>RQCZH0321
繁荣/何升</t>
  </si>
  <si>
    <t>3292-762-712-99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</si>
  <si>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</si>
  <si>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</si>
  <si>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</si>
  <si>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</si>
  <si>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</si>
  <si>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</si>
  <si>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</si>
  <si>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</si>
  <si>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</si>
  <si>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</si>
  <si>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</si>
  <si>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浙江何升工具股份有限公司</t>
  </si>
  <si>
    <t>吊牌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</si>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</sst>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</numFmts>
  <fonts count="32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right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0" fontId="3" fillId="4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000000"/>
      <color rgb="00FFFFFF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5"/>
  <sheetViews>
    <sheetView tabSelected="1" zoomScale="70" zoomScaleNormal="70" workbookViewId="0">
      <pane ySplit="2" topLeftCell="A3" activePane="bottomLeft" state="frozen"/>
      <selection/>
      <selection pane="bottomLeft" activeCell="A31" sqref="A31:J35"/>
    </sheetView>
  </sheetViews>
  <sheetFormatPr defaultColWidth="9" defaultRowHeight="16.5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5.9727272727273" style="4" customWidth="1"/>
    <col min="5" max="5" width="12.8272727272727" style="4" customWidth="1"/>
    <col min="6" max="6" width="18.9545454545455" style="4" customWidth="1"/>
    <col min="7" max="7" width="19.0363636363636" style="4" customWidth="1"/>
    <col min="8" max="8" width="14.5363636363636" style="4" customWidth="1"/>
    <col min="9" max="9" width="47.7818181818182" style="4" customWidth="1"/>
    <col min="10" max="10" width="13.3636363636364" style="4" customWidth="1"/>
    <col min="11" max="11" width="11.4363636363636" style="4" customWidth="1"/>
    <col min="12" max="12" width="15.3909090909091" style="4" customWidth="1"/>
    <col min="13" max="13" width="11.2454545454545" style="6" customWidth="1"/>
    <col min="14" max="14" width="8.17272727272727" style="7" customWidth="1"/>
    <col min="15" max="16384" width="9" style="4"/>
  </cols>
  <sheetData>
    <row r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spans="1:20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9" t="s">
        <v>14</v>
      </c>
    </row>
    <row r="3" s="2" customFormat="1" ht="20" customHeight="1" spans="1:20">
      <c r="A3" s="15" t="s">
        <v>15</v>
      </c>
      <c r="B3" s="16">
        <v>45916</v>
      </c>
      <c r="C3" s="17" t="s">
        <v>16</v>
      </c>
      <c r="D3" s="18" t="s">
        <v>17</v>
      </c>
      <c r="E3" s="19" t="s">
        <v>18</v>
      </c>
      <c r="F3" s="15" t="s">
        <v>19</v>
      </c>
      <c r="G3" s="20" t="s">
        <v>20</v>
      </c>
      <c r="H3" s="15" t="s">
        <v>21</v>
      </c>
      <c r="I3" s="21" t="s">
        <v>22</v>
      </c>
      <c r="J3" s="20">
        <v>6400</v>
      </c>
      <c r="K3" s="22">
        <v>0.77</v>
      </c>
      <c r="L3" s="23">
        <f>K3*J3</f>
        <v>4928</v>
      </c>
      <c r="M3" s="24"/>
      <c r="N3" s="25">
        <v>25125</v>
      </c>
    </row>
    <row r="4" s="2" customFormat="1" ht="20" customHeight="1" spans="1:20">
      <c r="A4" s="15"/>
      <c r="B4" s="16"/>
      <c r="C4" s="26"/>
      <c r="D4" s="18"/>
      <c r="E4" s="19"/>
      <c r="F4" s="15"/>
      <c r="G4" s="20"/>
      <c r="H4" s="15"/>
      <c r="I4" s="15" t="s">
        <v>23</v>
      </c>
      <c r="J4" s="20">
        <v>6400</v>
      </c>
      <c r="K4" s="20">
        <v>0</v>
      </c>
      <c r="L4" s="23">
        <f t="shared" ref="L4:L25" si="0">K4*J4</f>
        <v>0</v>
      </c>
      <c r="M4" s="24"/>
      <c r="N4" s="25">
        <v>25125</v>
      </c>
      <c r="Q4" s="27" t="s">
        <v>24</v>
      </c>
      <c r="R4" s="27"/>
      <c r="S4" s="27"/>
      <c r="T4" s="27"/>
    </row>
    <row r="5" s="2" customFormat="1" ht="20" customHeight="1" spans="1:20">
      <c r="A5" s="15"/>
      <c r="B5" s="16"/>
      <c r="C5" s="26"/>
      <c r="D5" s="18"/>
      <c r="E5" s="28" t="s">
        <v>25</v>
      </c>
      <c r="F5" s="15"/>
      <c r="G5" s="20" t="s">
        <v>26</v>
      </c>
      <c r="H5" s="15" t="s">
        <v>21</v>
      </c>
      <c r="I5" s="21" t="s">
        <v>22</v>
      </c>
      <c r="J5" s="20">
        <v>3000</v>
      </c>
      <c r="K5" s="22">
        <v>0.77</v>
      </c>
      <c r="L5" s="23">
        <f t="shared" si="0"/>
        <v>2310</v>
      </c>
      <c r="M5" s="24"/>
      <c r="N5" s="25">
        <v>25124</v>
      </c>
    </row>
    <row r="6" s="2" customFormat="1" ht="20" customHeight="1" spans="1:20">
      <c r="A6" s="15"/>
      <c r="B6" s="16"/>
      <c r="C6" s="29"/>
      <c r="D6" s="18"/>
      <c r="E6" s="28"/>
      <c r="F6" s="15"/>
      <c r="G6" s="20"/>
      <c r="H6" s="15"/>
      <c r="I6" s="20" t="s">
        <v>23</v>
      </c>
      <c r="J6" s="20">
        <v>3000</v>
      </c>
      <c r="K6" s="20">
        <v>0</v>
      </c>
      <c r="L6" s="23">
        <f t="shared" si="0"/>
        <v>0</v>
      </c>
      <c r="M6" s="24"/>
      <c r="N6" s="25">
        <v>25124</v>
      </c>
      <c r="Q6" s="30" t="s">
        <v>27</v>
      </c>
      <c r="R6" s="30"/>
      <c r="S6" s="30"/>
      <c r="T6" s="30"/>
    </row>
    <row r="7" s="2" customFormat="1" ht="20" customHeight="1" spans="1:20">
      <c r="A7" s="15" t="s">
        <v>15</v>
      </c>
      <c r="B7" s="16">
        <v>45974</v>
      </c>
      <c r="C7" s="17" t="s">
        <v>16</v>
      </c>
      <c r="D7" s="18" t="s">
        <v>28</v>
      </c>
      <c r="E7" s="19" t="s">
        <v>29</v>
      </c>
      <c r="F7" s="15" t="s">
        <v>30</v>
      </c>
      <c r="G7" s="20" t="s">
        <v>31</v>
      </c>
      <c r="H7" s="15" t="s">
        <v>32</v>
      </c>
      <c r="I7" s="31" t="s">
        <v>33</v>
      </c>
      <c r="J7" s="22">
        <v>3200</v>
      </c>
      <c r="K7" s="32">
        <v>0.54</v>
      </c>
      <c r="L7" s="23">
        <f t="shared" si="0"/>
        <v>1728</v>
      </c>
      <c r="M7" s="24"/>
      <c r="N7" s="33">
        <v>26006</v>
      </c>
    </row>
    <row r="8" s="2" customFormat="1" ht="20" customHeight="1" spans="1:20">
      <c r="A8" s="15" t="s">
        <v>15</v>
      </c>
      <c r="B8" s="34">
        <v>45982</v>
      </c>
      <c r="C8" s="17" t="s">
        <v>16</v>
      </c>
      <c r="D8" s="21" t="s">
        <v>34</v>
      </c>
      <c r="E8" s="19" t="s">
        <v>35</v>
      </c>
      <c r="F8" s="15" t="s">
        <v>36</v>
      </c>
      <c r="G8" s="20" t="s">
        <v>37</v>
      </c>
      <c r="H8" s="17" t="s">
        <v>38</v>
      </c>
      <c r="I8" s="35" t="s">
        <v>39</v>
      </c>
      <c r="J8" s="22">
        <v>3700</v>
      </c>
      <c r="K8" s="22">
        <v>0.45</v>
      </c>
      <c r="L8" s="23">
        <f t="shared" si="0"/>
        <v>1665</v>
      </c>
      <c r="M8" s="24"/>
      <c r="N8" s="33">
        <v>26006</v>
      </c>
      <c r="Q8" s="36" t="s">
        <v>40</v>
      </c>
      <c r="R8" s="36"/>
      <c r="S8" s="36"/>
    </row>
    <row r="9" s="2" customFormat="1" ht="20" customHeight="1" spans="1:20">
      <c r="A9" s="15"/>
      <c r="B9" s="34"/>
      <c r="C9" s="26"/>
      <c r="D9" s="21"/>
      <c r="E9" s="19" t="s">
        <v>41</v>
      </c>
      <c r="F9" s="15"/>
      <c r="G9" s="20" t="s">
        <v>42</v>
      </c>
      <c r="H9" s="26"/>
      <c r="I9" s="35" t="s">
        <v>39</v>
      </c>
      <c r="J9" s="22">
        <v>2150</v>
      </c>
      <c r="K9" s="22">
        <v>0.45</v>
      </c>
      <c r="L9" s="23">
        <f t="shared" si="0"/>
        <v>967.5</v>
      </c>
      <c r="M9" s="24"/>
      <c r="N9" s="33">
        <v>26003</v>
      </c>
    </row>
    <row r="10" s="2" customFormat="1" ht="20" customHeight="1" spans="1:20">
      <c r="A10" s="15"/>
      <c r="B10" s="34"/>
      <c r="C10" s="26"/>
      <c r="D10" s="21"/>
      <c r="E10" s="28" t="s">
        <v>43</v>
      </c>
      <c r="F10" s="15"/>
      <c r="G10" s="20" t="s">
        <v>44</v>
      </c>
      <c r="H10" s="29"/>
      <c r="I10" s="31" t="s">
        <v>33</v>
      </c>
      <c r="J10" s="22">
        <v>2650</v>
      </c>
      <c r="K10" s="32">
        <v>0.54</v>
      </c>
      <c r="L10" s="23">
        <f t="shared" si="0"/>
        <v>1431</v>
      </c>
      <c r="M10" s="24"/>
      <c r="N10" s="33">
        <v>26003</v>
      </c>
    </row>
    <row r="11" s="2" customFormat="1" ht="20" customHeight="1" spans="1:20">
      <c r="A11" s="15" t="s">
        <v>15</v>
      </c>
      <c r="B11" s="34">
        <v>45982</v>
      </c>
      <c r="C11" s="17" t="s">
        <v>16</v>
      </c>
      <c r="D11" s="21" t="s">
        <v>45</v>
      </c>
      <c r="E11" s="19" t="s">
        <v>46</v>
      </c>
      <c r="F11" s="15" t="s">
        <v>47</v>
      </c>
      <c r="G11" s="20" t="s">
        <v>48</v>
      </c>
      <c r="H11" s="17" t="s">
        <v>38</v>
      </c>
      <c r="I11" s="31" t="s">
        <v>33</v>
      </c>
      <c r="J11" s="22">
        <v>5250</v>
      </c>
      <c r="K11" s="32">
        <v>0.54</v>
      </c>
      <c r="L11" s="23">
        <f t="shared" si="0"/>
        <v>2835</v>
      </c>
      <c r="M11" s="24"/>
      <c r="N11" s="25">
        <v>25141</v>
      </c>
    </row>
    <row r="12" s="2" customFormat="1" ht="20" customHeight="1" spans="1:20">
      <c r="A12" s="15"/>
      <c r="B12" s="34"/>
      <c r="C12" s="26"/>
      <c r="D12" s="21"/>
      <c r="E12" s="19" t="s">
        <v>49</v>
      </c>
      <c r="F12" s="15"/>
      <c r="G12" s="20" t="s">
        <v>50</v>
      </c>
      <c r="H12" s="26"/>
      <c r="I12" s="31" t="s">
        <v>33</v>
      </c>
      <c r="J12" s="22">
        <v>5300</v>
      </c>
      <c r="K12" s="32">
        <v>0.54</v>
      </c>
      <c r="L12" s="23">
        <f t="shared" si="0"/>
        <v>2862</v>
      </c>
      <c r="M12" s="24"/>
      <c r="N12" s="33">
        <v>26006</v>
      </c>
    </row>
    <row r="13" s="2" customFormat="1" ht="20" customHeight="1" spans="1:20">
      <c r="A13" s="15"/>
      <c r="B13" s="34"/>
      <c r="C13" s="26"/>
      <c r="D13" s="21"/>
      <c r="E13" s="19" t="s">
        <v>51</v>
      </c>
      <c r="F13" s="15"/>
      <c r="G13" s="22" t="s">
        <v>52</v>
      </c>
      <c r="H13" s="26"/>
      <c r="I13" s="31" t="s">
        <v>33</v>
      </c>
      <c r="J13" s="22">
        <v>2300</v>
      </c>
      <c r="K13" s="32">
        <v>0.54</v>
      </c>
      <c r="L13" s="23">
        <f t="shared" si="0"/>
        <v>1242</v>
      </c>
      <c r="M13" s="24"/>
      <c r="N13" s="25">
        <v>25141</v>
      </c>
    </row>
    <row r="14" s="2" customFormat="1" ht="20" customHeight="1" spans="1:20">
      <c r="A14" s="15"/>
      <c r="B14" s="34"/>
      <c r="C14" s="26"/>
      <c r="D14" s="21"/>
      <c r="E14" s="19" t="s">
        <v>53</v>
      </c>
      <c r="F14" s="15"/>
      <c r="G14" s="22" t="s">
        <v>54</v>
      </c>
      <c r="H14" s="26"/>
      <c r="I14" s="31" t="s">
        <v>33</v>
      </c>
      <c r="J14" s="22">
        <v>6300</v>
      </c>
      <c r="K14" s="32">
        <v>0.54</v>
      </c>
      <c r="L14" s="23">
        <f t="shared" si="0"/>
        <v>3402</v>
      </c>
      <c r="M14" s="24"/>
      <c r="N14" s="33">
        <v>26004</v>
      </c>
    </row>
    <row r="15" s="2" customFormat="1" ht="20" customHeight="1" spans="1:20">
      <c r="A15" s="15" t="s">
        <v>15</v>
      </c>
      <c r="B15" s="34">
        <v>45985</v>
      </c>
      <c r="C15" s="17" t="s">
        <v>16</v>
      </c>
      <c r="D15" s="21" t="s">
        <v>55</v>
      </c>
      <c r="E15" s="19" t="s">
        <v>56</v>
      </c>
      <c r="F15" s="15" t="s">
        <v>57</v>
      </c>
      <c r="G15" s="20" t="s">
        <v>58</v>
      </c>
      <c r="H15" s="17" t="s">
        <v>38</v>
      </c>
      <c r="I15" s="31" t="s">
        <v>33</v>
      </c>
      <c r="J15" s="22">
        <v>4200</v>
      </c>
      <c r="K15" s="32">
        <v>0.54</v>
      </c>
      <c r="L15" s="23">
        <f t="shared" si="0"/>
        <v>2268</v>
      </c>
      <c r="M15" s="24"/>
      <c r="N15" s="33">
        <v>26003</v>
      </c>
    </row>
    <row r="16" s="2" customFormat="1" ht="20" customHeight="1" spans="1:20">
      <c r="A16" s="15"/>
      <c r="B16" s="34"/>
      <c r="C16" s="26"/>
      <c r="D16" s="21"/>
      <c r="E16" s="19" t="s">
        <v>59</v>
      </c>
      <c r="F16" s="15"/>
      <c r="G16" s="20" t="s">
        <v>60</v>
      </c>
      <c r="H16" s="26"/>
      <c r="I16" s="31" t="s">
        <v>33</v>
      </c>
      <c r="J16" s="22">
        <v>1270</v>
      </c>
      <c r="K16" s="32">
        <v>0.54</v>
      </c>
      <c r="L16" s="23">
        <f t="shared" si="0"/>
        <v>685.8</v>
      </c>
      <c r="M16" s="24"/>
      <c r="N16" s="37">
        <v>25143</v>
      </c>
    </row>
    <row r="17" s="2" customFormat="1" ht="20" customHeight="1" spans="1:14">
      <c r="A17" s="15"/>
      <c r="B17" s="34"/>
      <c r="C17" s="26"/>
      <c r="D17" s="21"/>
      <c r="E17" s="19" t="s">
        <v>61</v>
      </c>
      <c r="F17" s="15"/>
      <c r="G17" s="20" t="s">
        <v>62</v>
      </c>
      <c r="H17" s="26"/>
      <c r="I17" s="31" t="s">
        <v>33</v>
      </c>
      <c r="J17" s="22">
        <v>5700</v>
      </c>
      <c r="K17" s="32">
        <v>0.54</v>
      </c>
      <c r="L17" s="23">
        <f t="shared" si="0"/>
        <v>3078</v>
      </c>
      <c r="M17" s="24"/>
      <c r="N17" s="33">
        <v>26003</v>
      </c>
    </row>
    <row r="18" s="2" customFormat="1" ht="20" customHeight="1" spans="1:14">
      <c r="A18" s="15"/>
      <c r="B18" s="34"/>
      <c r="C18" s="26"/>
      <c r="D18" s="21"/>
      <c r="E18" s="19" t="s">
        <v>63</v>
      </c>
      <c r="F18" s="15"/>
      <c r="G18" s="20" t="s">
        <v>64</v>
      </c>
      <c r="H18" s="26"/>
      <c r="I18" s="31" t="s">
        <v>33</v>
      </c>
      <c r="J18" s="22">
        <v>6000</v>
      </c>
      <c r="K18" s="32">
        <v>0.54</v>
      </c>
      <c r="L18" s="23">
        <f t="shared" si="0"/>
        <v>3240</v>
      </c>
      <c r="M18" s="24"/>
      <c r="N18" s="37">
        <v>25143</v>
      </c>
    </row>
    <row r="19" s="2" customFormat="1" ht="20" customHeight="1" spans="1:14">
      <c r="A19" s="15" t="s">
        <v>15</v>
      </c>
      <c r="B19" s="34">
        <v>45985</v>
      </c>
      <c r="C19" s="17" t="s">
        <v>16</v>
      </c>
      <c r="D19" s="21" t="s">
        <v>65</v>
      </c>
      <c r="E19" s="19" t="s">
        <v>66</v>
      </c>
      <c r="F19" s="15" t="s">
        <v>67</v>
      </c>
      <c r="G19" s="20" t="s">
        <v>68</v>
      </c>
      <c r="H19" s="17" t="s">
        <v>38</v>
      </c>
      <c r="I19" s="31" t="s">
        <v>33</v>
      </c>
      <c r="J19" s="22">
        <v>2350</v>
      </c>
      <c r="K19" s="32">
        <v>0.54</v>
      </c>
      <c r="L19" s="23">
        <f t="shared" si="0"/>
        <v>1269</v>
      </c>
      <c r="M19" s="24"/>
      <c r="N19" s="33">
        <v>26009</v>
      </c>
    </row>
    <row r="20" s="2" customFormat="1" ht="20" customHeight="1" spans="1:14">
      <c r="A20" s="15" t="s">
        <v>15</v>
      </c>
      <c r="B20" s="34">
        <v>45986</v>
      </c>
      <c r="C20" s="17" t="s">
        <v>16</v>
      </c>
      <c r="D20" s="21" t="s">
        <v>69</v>
      </c>
      <c r="E20" s="19" t="s">
        <v>70</v>
      </c>
      <c r="F20" s="15" t="s">
        <v>71</v>
      </c>
      <c r="G20" s="20" t="s">
        <v>72</v>
      </c>
      <c r="H20" s="17" t="s">
        <v>38</v>
      </c>
      <c r="I20" s="31" t="s">
        <v>33</v>
      </c>
      <c r="J20" s="22">
        <v>4000</v>
      </c>
      <c r="K20" s="32">
        <v>0.54</v>
      </c>
      <c r="L20" s="23">
        <f t="shared" si="0"/>
        <v>2160</v>
      </c>
      <c r="M20" s="24"/>
      <c r="N20" s="33">
        <v>26003</v>
      </c>
    </row>
    <row r="21" s="2" customFormat="1" ht="20" customHeight="1" spans="1:14">
      <c r="A21" s="38" t="s">
        <v>15</v>
      </c>
      <c r="B21" s="34">
        <v>45989</v>
      </c>
      <c r="C21" s="39" t="s">
        <v>16</v>
      </c>
      <c r="D21" s="40" t="s">
        <v>73</v>
      </c>
      <c r="E21" s="19" t="s">
        <v>74</v>
      </c>
      <c r="F21" s="38" t="s">
        <v>75</v>
      </c>
      <c r="G21" s="22" t="s">
        <v>76</v>
      </c>
      <c r="H21" s="39" t="s">
        <v>38</v>
      </c>
      <c r="I21" s="41" t="s">
        <v>77</v>
      </c>
      <c r="J21" s="22">
        <v>8950</v>
      </c>
      <c r="K21" s="32">
        <v>0.12</v>
      </c>
      <c r="L21" s="23">
        <f t="shared" si="0"/>
        <v>1074</v>
      </c>
      <c r="M21" s="24"/>
      <c r="N21" s="33">
        <v>26003</v>
      </c>
    </row>
    <row r="22" s="2" customFormat="1" ht="20" customHeight="1" spans="1:14">
      <c r="A22" s="15" t="s">
        <v>15</v>
      </c>
      <c r="B22" s="34">
        <v>45989</v>
      </c>
      <c r="C22" s="15" t="s">
        <v>16</v>
      </c>
      <c r="D22" s="21" t="s">
        <v>78</v>
      </c>
      <c r="E22" s="19" t="s">
        <v>79</v>
      </c>
      <c r="F22" s="15" t="s">
        <v>80</v>
      </c>
      <c r="G22" s="20" t="s">
        <v>81</v>
      </c>
      <c r="H22" s="17" t="s">
        <v>38</v>
      </c>
      <c r="I22" s="31" t="s">
        <v>82</v>
      </c>
      <c r="J22" s="22">
        <v>2150</v>
      </c>
      <c r="K22" s="32">
        <v>0.76</v>
      </c>
      <c r="L22" s="23">
        <f t="shared" si="0"/>
        <v>1634</v>
      </c>
      <c r="M22" s="24"/>
      <c r="N22" s="33">
        <v>26003</v>
      </c>
    </row>
    <row r="23" s="2" customFormat="1" ht="20" customHeight="1" spans="1:14">
      <c r="A23" s="15"/>
      <c r="B23" s="34"/>
      <c r="C23" s="15"/>
      <c r="D23" s="21"/>
      <c r="E23" s="19" t="s">
        <v>83</v>
      </c>
      <c r="F23" s="15"/>
      <c r="G23" s="20" t="s">
        <v>84</v>
      </c>
      <c r="H23" s="26"/>
      <c r="I23" s="31" t="s">
        <v>85</v>
      </c>
      <c r="J23" s="22">
        <v>3700</v>
      </c>
      <c r="K23" s="32">
        <v>0.73</v>
      </c>
      <c r="L23" s="23">
        <f t="shared" si="0"/>
        <v>2701</v>
      </c>
      <c r="M23" s="24"/>
      <c r="N23" s="33">
        <v>26006</v>
      </c>
    </row>
    <row r="24" s="2" customFormat="1" ht="20" customHeight="1" spans="1:14">
      <c r="A24" s="15" t="s">
        <v>15</v>
      </c>
      <c r="B24" s="16">
        <v>45894</v>
      </c>
      <c r="C24" s="17" t="s">
        <v>86</v>
      </c>
      <c r="D24" s="18" t="s">
        <v>87</v>
      </c>
      <c r="E24" s="19" t="s">
        <v>88</v>
      </c>
      <c r="F24" s="15" t="s">
        <v>89</v>
      </c>
      <c r="G24" s="20" t="s">
        <v>90</v>
      </c>
      <c r="H24" s="15" t="s">
        <v>21</v>
      </c>
      <c r="I24" s="21" t="s">
        <v>22</v>
      </c>
      <c r="J24" s="20">
        <v>2450</v>
      </c>
      <c r="K24" s="22">
        <v>0.77</v>
      </c>
      <c r="L24" s="23">
        <f t="shared" si="0"/>
        <v>1886.5</v>
      </c>
      <c r="M24" s="24"/>
      <c r="N24" s="25">
        <v>25128</v>
      </c>
    </row>
    <row r="25" s="2" customFormat="1" ht="20" customHeight="1" spans="1:14">
      <c r="A25" s="15"/>
      <c r="B25" s="16"/>
      <c r="C25" s="26"/>
      <c r="D25" s="18"/>
      <c r="E25" s="19"/>
      <c r="F25" s="15"/>
      <c r="G25" s="20"/>
      <c r="H25" s="15"/>
      <c r="I25" s="15" t="s">
        <v>23</v>
      </c>
      <c r="J25" s="20">
        <v>2450</v>
      </c>
      <c r="K25" s="20">
        <v>0</v>
      </c>
      <c r="L25" s="23">
        <f t="shared" si="0"/>
        <v>0</v>
      </c>
      <c r="M25" s="24"/>
      <c r="N25" s="24"/>
    </row>
    <row r="26" s="2" customFormat="1" ht="20" customHeight="1" spans="1:14">
      <c r="A26" s="29"/>
      <c r="B26" s="42"/>
      <c r="C26" s="15"/>
      <c r="D26" s="43"/>
      <c r="E26" s="44"/>
      <c r="F26" s="29"/>
      <c r="G26" s="45"/>
      <c r="H26" s="15"/>
      <c r="I26" s="46"/>
      <c r="J26" s="47"/>
      <c r="K26" s="48"/>
      <c r="L26" s="49"/>
      <c r="M26" s="24"/>
      <c r="N26" s="24"/>
    </row>
    <row r="27" s="2" customFormat="1" ht="20" customHeight="1" spans="1:14">
      <c r="A27" s="29"/>
      <c r="B27" s="42"/>
      <c r="C27" s="15"/>
      <c r="D27" s="43"/>
      <c r="E27" s="44"/>
      <c r="F27" s="29"/>
      <c r="G27" s="45"/>
      <c r="H27" s="15"/>
      <c r="I27" s="46"/>
      <c r="J27" s="47"/>
      <c r="K27" s="48"/>
      <c r="L27" s="49"/>
      <c r="M27" s="24"/>
      <c r="N27" s="24"/>
    </row>
    <row r="28" s="2" customFormat="1" ht="20" customHeight="1" spans="1:14">
      <c r="A28" s="50"/>
      <c r="B28" s="51"/>
      <c r="C28" s="8"/>
      <c r="D28" s="50"/>
      <c r="E28" s="52"/>
      <c r="F28" s="52"/>
      <c r="G28" s="52"/>
      <c r="H28" s="8"/>
      <c r="I28" s="50"/>
      <c r="J28" s="52"/>
      <c r="K28" s="53"/>
      <c r="L28" s="53"/>
      <c r="M28" s="24"/>
      <c r="N28" s="24"/>
    </row>
    <row r="29" s="2" customFormat="1" ht="20" customHeight="1" spans="1:14">
      <c r="A29" s="50" t="s">
        <v>91</v>
      </c>
      <c r="B29" s="51"/>
      <c r="C29" s="52"/>
      <c r="D29" s="50"/>
      <c r="E29" s="52"/>
      <c r="F29" s="52"/>
      <c r="G29" s="52"/>
      <c r="H29" s="52"/>
      <c r="I29" s="50"/>
      <c r="J29" s="52"/>
      <c r="K29" s="53"/>
      <c r="L29" s="53">
        <f>SUM(L3:L28)</f>
        <v>43366.8</v>
      </c>
      <c r="M29" s="24"/>
      <c r="N29" s="24"/>
    </row>
    <row r="30" s="3" customFormat="1" spans="1:14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4"/>
      <c r="L30" s="4"/>
      <c r="M30" s="6"/>
      <c r="N30" s="7"/>
    </row>
    <row r="31" ht="29" customHeight="1" spans="1:14">
      <c r="A31" s="55" t="s">
        <v>92</v>
      </c>
      <c r="B31" s="55"/>
      <c r="C31" s="55"/>
      <c r="D31" s="55"/>
      <c r="E31" s="55"/>
      <c r="F31" s="55"/>
      <c r="G31" s="55"/>
      <c r="H31" s="55"/>
      <c r="I31" s="55"/>
      <c r="J31" s="55"/>
    </row>
    <row r="32" s="4" customFormat="1" ht="45" customHeight="1" spans="1:14">
      <c r="A32" s="56" t="s">
        <v>93</v>
      </c>
      <c r="B32" s="56" t="s">
        <v>94</v>
      </c>
      <c r="C32" s="56" t="s">
        <v>1</v>
      </c>
      <c r="D32" s="56" t="s">
        <v>95</v>
      </c>
      <c r="E32" s="56" t="s">
        <v>96</v>
      </c>
      <c r="F32" s="56" t="s">
        <v>97</v>
      </c>
      <c r="G32" s="57" t="s">
        <v>98</v>
      </c>
      <c r="H32" s="57" t="s">
        <v>99</v>
      </c>
      <c r="I32" s="56" t="s">
        <v>100</v>
      </c>
      <c r="J32" s="57" t="s">
        <v>101</v>
      </c>
      <c r="M32" s="6"/>
      <c r="N32" s="7"/>
    </row>
    <row r="33" s="5" customFormat="1" ht="33" spans="1:14">
      <c r="A33" s="58">
        <v>1</v>
      </c>
      <c r="B33" s="59">
        <v>46080</v>
      </c>
      <c r="C33" s="58" t="s">
        <v>15</v>
      </c>
      <c r="D33" s="60" t="s">
        <v>102</v>
      </c>
      <c r="E33" s="58" t="s">
        <v>103</v>
      </c>
      <c r="F33" s="58" t="s">
        <v>104</v>
      </c>
      <c r="G33" s="58" t="s">
        <v>105</v>
      </c>
      <c r="H33" s="58">
        <v>31250</v>
      </c>
      <c r="I33" s="61">
        <f>13201.5</f>
        <v>13201.5</v>
      </c>
      <c r="J33" s="58" t="s">
        <v>106</v>
      </c>
      <c r="M33" s="62"/>
      <c r="N33" s="63"/>
    </row>
    <row r="34" ht="33" spans="1:14">
      <c r="A34" s="58">
        <v>2</v>
      </c>
      <c r="B34" s="59">
        <v>46080</v>
      </c>
      <c r="C34" s="58" t="s">
        <v>15</v>
      </c>
      <c r="D34" s="60" t="s">
        <v>102</v>
      </c>
      <c r="E34" s="58" t="s">
        <v>103</v>
      </c>
      <c r="F34" s="58" t="s">
        <v>104</v>
      </c>
      <c r="G34" s="58" t="s">
        <v>105</v>
      </c>
      <c r="H34" s="58">
        <v>54350</v>
      </c>
      <c r="I34" s="61">
        <f>26239.5</f>
        <v>26239.5</v>
      </c>
      <c r="J34" s="58" t="s">
        <v>106</v>
      </c>
    </row>
    <row r="35" ht="33" spans="1:14">
      <c r="A35" s="58">
        <v>3</v>
      </c>
      <c r="B35" s="59">
        <v>46080</v>
      </c>
      <c r="C35" s="58" t="s">
        <v>15</v>
      </c>
      <c r="D35" s="60" t="s">
        <v>102</v>
      </c>
      <c r="E35" s="58" t="s">
        <v>103</v>
      </c>
      <c r="F35" s="58" t="s">
        <v>104</v>
      </c>
      <c r="G35" s="58" t="s">
        <v>105</v>
      </c>
      <c r="H35" s="58">
        <v>7270</v>
      </c>
      <c r="I35" s="61">
        <v>3925.8</v>
      </c>
      <c r="J35" s="58" t="s">
        <v>106</v>
      </c>
    </row>
  </sheetData>
  <autoFilter xmlns:etc="http://www.wps.cn/officeDocument/2017/etCustomData" ref="A2:N25" etc:filterBottomFollowUsedRange="0">
    <extLst/>
  </autoFilter>
  <mergeCells count="45">
    <mergeCell ref="A1:L1"/>
    <mergeCell ref="A31:J31"/>
    <mergeCell ref="A3:A6"/>
    <mergeCell ref="A8:A10"/>
    <mergeCell ref="A11:A14"/>
    <mergeCell ref="A15:A18"/>
    <mergeCell ref="A22:A23"/>
    <mergeCell ref="A24:A25"/>
    <mergeCell ref="B3:B6"/>
    <mergeCell ref="B8:B10"/>
    <mergeCell ref="B11:B14"/>
    <mergeCell ref="B15:B18"/>
    <mergeCell ref="B22:B23"/>
    <mergeCell ref="B24:B25"/>
    <mergeCell ref="C3:C6"/>
    <mergeCell ref="C8:C10"/>
    <mergeCell ref="C11:C14"/>
    <mergeCell ref="C15:C18"/>
    <mergeCell ref="C22:C23"/>
    <mergeCell ref="C24:C25"/>
    <mergeCell ref="D3:D6"/>
    <mergeCell ref="D8:D10"/>
    <mergeCell ref="D11:D14"/>
    <mergeCell ref="D15:D18"/>
    <mergeCell ref="D22:D23"/>
    <mergeCell ref="D24:D25"/>
    <mergeCell ref="E3:E4"/>
    <mergeCell ref="E5:E6"/>
    <mergeCell ref="E24:E25"/>
    <mergeCell ref="F3:F6"/>
    <mergeCell ref="F8:F10"/>
    <mergeCell ref="F11:F14"/>
    <mergeCell ref="F15:F18"/>
    <mergeCell ref="F22:F23"/>
    <mergeCell ref="F24:F25"/>
    <mergeCell ref="G3:G4"/>
    <mergeCell ref="G5:G6"/>
    <mergeCell ref="G24:G25"/>
    <mergeCell ref="H3:H4"/>
    <mergeCell ref="H5:H6"/>
    <mergeCell ref="H8:H10"/>
    <mergeCell ref="H11:H14"/>
    <mergeCell ref="H15:H18"/>
    <mergeCell ref="H22:H23"/>
    <mergeCell ref="H24:H25"/>
  </mergeCells>
  <pageMargins left="0.7" right="0.7" top="0.75" bottom="0.75" header="0.3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2026-02-27T09:00:50Z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