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<sst xmlns="http://schemas.openxmlformats.org/spreadsheetml/2006/main" count="145" uniqueCount="97">
  <si>
    <t>广东东恒对账单-Recall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</si>
  <si>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</si>
  <si>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</si>
  <si>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</si>
  <si>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</si>
  <si>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</si>
  <si>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</si>
  <si>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</si>
  <si>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</si>
  <si>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</si>
  <si>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</si>
  <si>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</si>
  <si>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</si>
  <si>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</si>
  <si>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</si>
  <si>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广东东恒</t>
  </si>
  <si>
    <t>Donna</t>
  </si>
  <si>
    <t>RC-109744</t>
  </si>
  <si>
    <t>PO-67820/14471</t>
  </si>
  <si>
    <t>RDHZH0048</t>
  </si>
  <si>
    <t>4629-049-052-99</t>
  </si>
  <si>
    <t>kids藤篮/Basket</t>
  </si>
  <si>
    <t>9标RFID对折吊牌45*61（双价格）ZHHTR25014</t>
  </si>
  <si>
    <t>红蓝价格贴ZHSK25013+ZHSK25014</t>
  </si>
  <si>
    <t>4629-049</t>
  </si>
  <si>
    <t>ZHHTP24008 59标F警告语吊牌52*105mm</t>
  </si>
  <si>
    <t>/</t>
  </si>
  <si>
    <r>
      <rPr>
        <sz val="10"/>
        <rFont val="Calibri"/>
        <charset val="134"/>
      </rPr>
      <t xml:space="preserve">ZHLOP25007 </t>
    </r>
    <r>
      <rPr>
        <sz val="10"/>
        <rFont val="宋体"/>
        <charset val="134"/>
      </rPr>
      <t>新版浅黄色棉蜡绳（</t>
    </r>
    <r>
      <rPr>
        <sz val="10"/>
        <rFont val="Calibri"/>
        <charset val="134"/>
      </rPr>
      <t>210mm</t>
    </r>
    <r>
      <rPr>
        <sz val="10"/>
        <rFont val="宋体"/>
        <charset val="134"/>
      </rPr>
      <t>）</t>
    </r>
  </si>
  <si>
    <t>PO67059-04</t>
  </si>
  <si>
    <t>6695-049-700-99</t>
  </si>
  <si>
    <t>9标RFID对折吊牌45*61（不含价格贴）ZHHTR25017</t>
  </si>
  <si>
    <t>6695/049</t>
  </si>
  <si>
    <t>RC-110366</t>
  </si>
  <si>
    <t>RDHZH0049</t>
  </si>
  <si>
    <t>KIDS BASKET</t>
  </si>
  <si>
    <t>S25110995</t>
  </si>
  <si>
    <t>15223-04</t>
  </si>
  <si>
    <t>RDHZH0050</t>
  </si>
  <si>
    <t>ZHHTP24008 59标Q警告语吊牌52*105mm</t>
  </si>
  <si>
    <t>S25120479</t>
  </si>
  <si>
    <t>17260-04</t>
  </si>
  <si>
    <t>RDHZH0051</t>
  </si>
  <si>
    <t>0616/049/700/99
（配套特殊洗标）</t>
  </si>
  <si>
    <t>ZHPRL24015  kids新版4标主标（纯棉）</t>
  </si>
  <si>
    <t>ZHCRI25005  13标（1页）洗标</t>
  </si>
  <si>
    <t>77A胶带洗标67X40mmZHCRI24001</t>
  </si>
  <si>
    <t>77C胶带洗标67X40mmZHCRI24001</t>
  </si>
  <si>
    <t>ZHXDP24002 59 K1对折52*210警告吊牌</t>
  </si>
  <si>
    <t>9标非RFID对折吊牌45*61（不含价格贴）ZHHTP25043</t>
  </si>
  <si>
    <t>ZHRFCL25002  芯片洗标胶带60*25mm</t>
  </si>
  <si>
    <t>ZHLOP25007 新版浅黄色棉蜡绳（210mm）</t>
  </si>
  <si>
    <t>S25122173</t>
  </si>
  <si>
    <t>PO-69515</t>
  </si>
  <si>
    <t>RDHZH0052</t>
  </si>
  <si>
    <t>6600/518/052/99</t>
  </si>
  <si>
    <t>kids CRIB</t>
  </si>
  <si>
    <t>ZHHTR25019 9标RFID对折吊牌52*210mm（不含价格贴）</t>
  </si>
  <si>
    <t>ZHHTP24008 59标A2警告语吊牌52*105mm</t>
  </si>
  <si>
    <t>ZHHTP24008 59标A2警告语吊牌52*105mm（两张）</t>
  </si>
  <si>
    <t>ZHLOP25008 新版浅黄色棉蜡绳（250mm）</t>
  </si>
  <si>
    <t>S25122175</t>
  </si>
  <si>
    <t>PO-17530</t>
  </si>
  <si>
    <t>RDHZH0053</t>
  </si>
  <si>
    <t>6189-049-052-01</t>
  </si>
  <si>
    <t>PO-17048</t>
  </si>
  <si>
    <t>8385/073/747/99</t>
  </si>
  <si>
    <t>CHAIR</t>
  </si>
  <si>
    <t>PO-17064</t>
  </si>
  <si>
    <t>8386/073/747/99</t>
  </si>
  <si>
    <t>S25122290</t>
  </si>
  <si>
    <t>PO-16290</t>
  </si>
  <si>
    <t>RDHZH0053-1</t>
  </si>
  <si>
    <t>7364-073-052-99</t>
  </si>
  <si>
    <t>S26010632</t>
  </si>
  <si>
    <t>21025-04</t>
  </si>
  <si>
    <t>RDHZH0054</t>
  </si>
  <si>
    <t>6187/049/052/01</t>
  </si>
  <si>
    <t>BASKET</t>
  </si>
  <si>
    <t>6187/049/052/02</t>
  </si>
  <si>
    <t>6187/049/052/03</t>
  </si>
  <si>
    <t>6187/049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</si>
  <si>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</si>
  <si>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</si>
  <si>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</si>
  <si>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</si>
  <si>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</si>
  <si>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</si>
  <si>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</si>
  <si>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</si>
  <si>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</si>
  <si>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</si>
  <si>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</si>
  <si>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广州市东恒经济发展有限公司</t>
  </si>
  <si>
    <t>吊牌、吊粒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</si>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</sst>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  <numFmt numFmtId="180" formatCode="0.00_ "/>
    <numFmt numFmtId="181" formatCode="0.000_ "/>
    <numFmt numFmtId="182" formatCode="m/d;@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0"/>
      <name val="Calibri"/>
      <charset val="134"/>
    </font>
    <font>
      <sz val="11"/>
      <name val="Arial"/>
      <charset val="0"/>
    </font>
    <font>
      <sz val="11"/>
      <color theme="1"/>
      <name val="微软雅黑"/>
      <charset val="134"/>
    </font>
    <font>
      <b/>
      <sz val="11"/>
      <color rgb="FFFF0000"/>
      <name val="宋体"/>
      <charset val="134"/>
    </font>
    <font>
      <sz val="11"/>
      <color theme="1"/>
      <name val="Arial"/>
      <charset val="0"/>
    </font>
    <font>
      <sz val="10"/>
      <color theme="1"/>
      <name val="微软雅黑"/>
      <charset val="134"/>
    </font>
    <font>
      <sz val="12"/>
      <name val="Calibri"/>
      <charset val="134"/>
    </font>
    <font>
      <sz val="9"/>
      <color theme="1"/>
      <name val="微软雅黑"/>
      <charset val="134"/>
    </font>
    <font>
      <sz val="11"/>
      <name val="微软雅黑"/>
      <charset val="0"/>
    </font>
    <font>
      <sz val="10"/>
      <color theme="1"/>
      <name val="Calibri"/>
      <charset val="134"/>
    </font>
    <font>
      <i/>
      <sz val="12"/>
      <color theme="1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180" fontId="8" fillId="2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81" fontId="8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81" fontId="5" fillId="2" borderId="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82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82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82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182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79" fontId="4" fillId="2" borderId="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179" fontId="4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179" fontId="17" fillId="2" borderId="0" xfId="0" applyNumberFormat="1" applyFont="1" applyFill="1" applyAlignment="1">
      <alignment horizontal="center" vertical="center"/>
    </xf>
    <xf numFmtId="178" fontId="17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9"/>
  <sheetViews>
    <sheetView tabSelected="1" zoomScale="70" zoomScaleNormal="70" workbookViewId="0">
      <pane ySplit="2" topLeftCell="A24" activePane="bottomLeft" state="frozen"/>
      <selection/>
      <selection pane="bottomLeft" activeCell="H48" sqref="H48"/>
    </sheetView>
  </sheetViews>
  <sheetFormatPr defaultColWidth="9" defaultRowHeight="14"/>
  <cols>
    <col min="1" max="1" width="14.7272727272727" style="2" customWidth="1"/>
    <col min="2" max="2" width="12.2727272727273" style="2" customWidth="1"/>
    <col min="3" max="3" width="14.7272727272727" style="2" customWidth="1"/>
    <col min="4" max="4" width="19.6727272727273" style="2" customWidth="1"/>
    <col min="5" max="5" width="12.8272727272727" style="2" customWidth="1"/>
    <col min="6" max="6" width="14.8636363636364" style="2" customWidth="1"/>
    <col min="7" max="7" width="20.1" style="2" customWidth="1"/>
    <col min="8" max="8" width="11.3363636363636" style="2" customWidth="1"/>
    <col min="9" max="9" width="40" style="2" customWidth="1"/>
    <col min="10" max="10" width="12.0818181818182" style="2" customWidth="1"/>
    <col min="11" max="11" width="10.4727272727273" style="2" customWidth="1"/>
    <col min="12" max="12" width="15.3909090909091" style="2" customWidth="1"/>
    <col min="13" max="13" width="18.4363636363636" style="1" customWidth="1"/>
    <col min="14" max="16384" width="9" style="2"/>
  </cols>
  <sheetData>
    <row r="1" ht="23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19" customHeight="1" spans="1:14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8" t="s">
        <v>11</v>
      </c>
      <c r="L2" s="8" t="s">
        <v>12</v>
      </c>
      <c r="M2" s="9" t="s">
        <v>13</v>
      </c>
      <c r="N2" s="9" t="s">
        <v>14</v>
      </c>
    </row>
    <row r="3" s="1" customFormat="1" ht="33" spans="1:14">
      <c r="A3" s="10" t="s">
        <v>15</v>
      </c>
      <c r="B3" s="11">
        <v>45944</v>
      </c>
      <c r="C3" s="12" t="s">
        <v>16</v>
      </c>
      <c r="D3" s="13" t="s">
        <v>17</v>
      </c>
      <c r="E3" s="14" t="s">
        <v>18</v>
      </c>
      <c r="F3" s="10" t="s">
        <v>19</v>
      </c>
      <c r="G3" s="12" t="s">
        <v>20</v>
      </c>
      <c r="H3" s="12" t="s">
        <v>21</v>
      </c>
      <c r="I3" s="15" t="s">
        <v>22</v>
      </c>
      <c r="J3" s="16">
        <v>1340</v>
      </c>
      <c r="K3" s="17">
        <v>0.68</v>
      </c>
      <c r="L3" s="18">
        <f>K3*J3</f>
        <v>911.2</v>
      </c>
      <c r="M3" s="19"/>
      <c r="N3" s="9"/>
    </row>
    <row r="4" s="1" customFormat="1" ht="16.5" spans="1:14">
      <c r="A4" s="10"/>
      <c r="B4" s="11"/>
      <c r="C4" s="20"/>
      <c r="D4" s="21"/>
      <c r="E4" s="22"/>
      <c r="F4" s="10"/>
      <c r="G4" s="23"/>
      <c r="H4" s="20"/>
      <c r="I4" s="10" t="s">
        <v>23</v>
      </c>
      <c r="J4" s="24">
        <v>1340</v>
      </c>
      <c r="K4" s="25">
        <v>0</v>
      </c>
      <c r="L4" s="18">
        <f t="shared" ref="L4:L22" si="0">K4*J4</f>
        <v>0</v>
      </c>
      <c r="M4" s="26"/>
      <c r="N4" s="9"/>
    </row>
    <row r="5" s="1" customFormat="1" ht="33" spans="1:14">
      <c r="A5" s="10"/>
      <c r="B5" s="11"/>
      <c r="C5" s="20"/>
      <c r="D5" s="21"/>
      <c r="E5" s="22"/>
      <c r="F5" s="10"/>
      <c r="G5" s="24" t="s">
        <v>24</v>
      </c>
      <c r="H5" s="20"/>
      <c r="I5" s="15" t="s">
        <v>25</v>
      </c>
      <c r="J5" s="16">
        <v>1340</v>
      </c>
      <c r="K5" s="27">
        <v>0.35</v>
      </c>
      <c r="L5" s="18">
        <f t="shared" si="0"/>
        <v>469</v>
      </c>
      <c r="M5" s="26"/>
      <c r="N5" s="9"/>
    </row>
    <row r="6" s="1" customFormat="1" ht="16.5" spans="1:14">
      <c r="A6" s="10"/>
      <c r="B6" s="11"/>
      <c r="C6" s="20"/>
      <c r="D6" s="21"/>
      <c r="E6" s="22"/>
      <c r="F6" s="10"/>
      <c r="G6" s="28" t="s">
        <v>26</v>
      </c>
      <c r="H6" s="20"/>
      <c r="I6" s="29" t="s">
        <v>27</v>
      </c>
      <c r="J6" s="30">
        <v>2500</v>
      </c>
      <c r="K6" s="30">
        <v>0.1</v>
      </c>
      <c r="L6" s="18">
        <f t="shared" si="0"/>
        <v>250</v>
      </c>
      <c r="M6" s="26"/>
      <c r="N6" s="9"/>
    </row>
    <row r="7" s="1" customFormat="1" ht="33" spans="1:14">
      <c r="A7" s="10"/>
      <c r="B7" s="11"/>
      <c r="C7" s="20"/>
      <c r="D7" s="21"/>
      <c r="E7" s="28" t="s">
        <v>28</v>
      </c>
      <c r="F7" s="10"/>
      <c r="G7" s="31" t="s">
        <v>29</v>
      </c>
      <c r="H7" s="20"/>
      <c r="I7" s="10" t="s">
        <v>30</v>
      </c>
      <c r="J7" s="24">
        <v>520</v>
      </c>
      <c r="K7" s="25">
        <v>0.68</v>
      </c>
      <c r="L7" s="18">
        <f t="shared" si="0"/>
        <v>353.6</v>
      </c>
      <c r="M7" s="26"/>
      <c r="N7" s="9"/>
    </row>
    <row r="8" s="1" customFormat="1" ht="33" spans="1:14">
      <c r="A8" s="10"/>
      <c r="B8" s="11"/>
      <c r="C8" s="20"/>
      <c r="D8" s="21"/>
      <c r="E8" s="32"/>
      <c r="F8" s="10"/>
      <c r="G8" s="28" t="s">
        <v>31</v>
      </c>
      <c r="H8" s="20"/>
      <c r="I8" s="10" t="s">
        <v>25</v>
      </c>
      <c r="J8" s="24">
        <v>520</v>
      </c>
      <c r="K8" s="33">
        <v>0.35</v>
      </c>
      <c r="L8" s="18">
        <f t="shared" si="0"/>
        <v>182</v>
      </c>
      <c r="M8" s="26"/>
      <c r="N8" s="9"/>
    </row>
    <row r="9" s="1" customFormat="1" ht="16.5" spans="1:14">
      <c r="A9" s="10"/>
      <c r="B9" s="11"/>
      <c r="C9" s="20"/>
      <c r="D9" s="21"/>
      <c r="E9" s="32"/>
      <c r="F9" s="10"/>
      <c r="G9" s="29" t="s">
        <v>26</v>
      </c>
      <c r="H9" s="20"/>
      <c r="I9" s="29" t="s">
        <v>27</v>
      </c>
      <c r="J9" s="30">
        <v>1000</v>
      </c>
      <c r="K9" s="30">
        <v>0.1</v>
      </c>
      <c r="L9" s="18">
        <f t="shared" si="0"/>
        <v>100</v>
      </c>
      <c r="M9" s="26"/>
      <c r="N9" s="9"/>
    </row>
    <row r="10" s="1" customFormat="1" ht="16.5" spans="1:14">
      <c r="A10" s="34" t="s">
        <v>15</v>
      </c>
      <c r="B10" s="35">
        <v>45950</v>
      </c>
      <c r="C10" s="36" t="s">
        <v>16</v>
      </c>
      <c r="D10" s="34" t="s">
        <v>32</v>
      </c>
      <c r="E10" s="37" t="s">
        <v>26</v>
      </c>
      <c r="F10" s="36" t="s">
        <v>33</v>
      </c>
      <c r="G10" s="38" t="s">
        <v>26</v>
      </c>
      <c r="H10" s="39" t="s">
        <v>34</v>
      </c>
      <c r="I10" s="29" t="s">
        <v>27</v>
      </c>
      <c r="J10" s="30">
        <v>1000</v>
      </c>
      <c r="K10" s="30">
        <v>0.1</v>
      </c>
      <c r="L10" s="18">
        <f t="shared" si="0"/>
        <v>100</v>
      </c>
      <c r="M10" s="26"/>
      <c r="N10" s="9"/>
    </row>
    <row r="11" s="1" customFormat="1" ht="33" spans="1:14">
      <c r="A11" s="10" t="s">
        <v>15</v>
      </c>
      <c r="B11" s="11">
        <v>45975</v>
      </c>
      <c r="C11" s="12" t="s">
        <v>16</v>
      </c>
      <c r="D11" s="13" t="s">
        <v>35</v>
      </c>
      <c r="E11" s="14" t="s">
        <v>36</v>
      </c>
      <c r="F11" s="10" t="s">
        <v>37</v>
      </c>
      <c r="G11" s="12" t="s">
        <v>20</v>
      </c>
      <c r="H11" s="12" t="s">
        <v>21</v>
      </c>
      <c r="I11" s="15" t="s">
        <v>30</v>
      </c>
      <c r="J11" s="16">
        <v>1000</v>
      </c>
      <c r="K11" s="17">
        <v>0.68</v>
      </c>
      <c r="L11" s="18">
        <f t="shared" si="0"/>
        <v>680</v>
      </c>
      <c r="M11" s="26"/>
      <c r="N11" s="9"/>
    </row>
    <row r="12" s="1" customFormat="1" ht="33" spans="1:14">
      <c r="A12" s="10"/>
      <c r="B12" s="11"/>
      <c r="C12" s="20"/>
      <c r="D12" s="21"/>
      <c r="E12" s="22"/>
      <c r="F12" s="10"/>
      <c r="G12" s="40" t="s">
        <v>24</v>
      </c>
      <c r="H12" s="20"/>
      <c r="I12" s="15" t="s">
        <v>25</v>
      </c>
      <c r="J12" s="16">
        <v>1000</v>
      </c>
      <c r="K12" s="27">
        <v>0.35</v>
      </c>
      <c r="L12" s="18">
        <f t="shared" si="0"/>
        <v>350</v>
      </c>
      <c r="M12" s="26"/>
      <c r="N12" s="9"/>
    </row>
    <row r="13" s="1" customFormat="1" ht="33" spans="1:14">
      <c r="A13" s="10"/>
      <c r="B13" s="11"/>
      <c r="C13" s="20"/>
      <c r="D13" s="21"/>
      <c r="E13" s="22"/>
      <c r="F13" s="10"/>
      <c r="G13" s="41"/>
      <c r="H13" s="20"/>
      <c r="I13" s="15" t="s">
        <v>38</v>
      </c>
      <c r="J13" s="16">
        <v>1820</v>
      </c>
      <c r="K13" s="27">
        <v>0.35</v>
      </c>
      <c r="L13" s="18">
        <f t="shared" si="0"/>
        <v>637</v>
      </c>
      <c r="M13" s="26"/>
      <c r="N13" s="9"/>
    </row>
    <row r="14" s="1" customFormat="1" ht="16.5" spans="1:14">
      <c r="A14" s="10"/>
      <c r="B14" s="11"/>
      <c r="C14" s="20"/>
      <c r="D14" s="21"/>
      <c r="E14" s="22"/>
      <c r="F14" s="10"/>
      <c r="G14" s="28" t="s">
        <v>26</v>
      </c>
      <c r="H14" s="20"/>
      <c r="I14" s="29" t="s">
        <v>27</v>
      </c>
      <c r="J14" s="30">
        <v>1820</v>
      </c>
      <c r="K14" s="30">
        <v>0.1</v>
      </c>
      <c r="L14" s="18">
        <f t="shared" si="0"/>
        <v>182</v>
      </c>
      <c r="M14" s="26"/>
      <c r="N14" s="9"/>
    </row>
    <row r="15" s="1" customFormat="1" ht="16.5" spans="1:14">
      <c r="A15" s="42" t="s">
        <v>15</v>
      </c>
      <c r="B15" s="43">
        <v>45995</v>
      </c>
      <c r="C15" s="44" t="s">
        <v>16</v>
      </c>
      <c r="D15" s="44" t="s">
        <v>39</v>
      </c>
      <c r="E15" s="45" t="s">
        <v>40</v>
      </c>
      <c r="F15" s="42" t="s">
        <v>41</v>
      </c>
      <c r="G15" s="45" t="s">
        <v>42</v>
      </c>
      <c r="H15" s="44" t="s">
        <v>21</v>
      </c>
      <c r="I15" s="46" t="s">
        <v>43</v>
      </c>
      <c r="J15" s="47">
        <v>650</v>
      </c>
      <c r="K15" s="47">
        <v>0.18</v>
      </c>
      <c r="L15" s="18">
        <f t="shared" si="0"/>
        <v>117</v>
      </c>
      <c r="M15" s="26"/>
      <c r="N15" s="9"/>
    </row>
    <row r="16" s="1" customFormat="1" ht="16.5" spans="1:14">
      <c r="A16" s="42"/>
      <c r="B16" s="43"/>
      <c r="C16" s="48"/>
      <c r="D16" s="48"/>
      <c r="E16" s="49"/>
      <c r="F16" s="42"/>
      <c r="G16" s="49"/>
      <c r="H16" s="48"/>
      <c r="I16" s="42" t="s">
        <v>44</v>
      </c>
      <c r="J16" s="47">
        <v>650</v>
      </c>
      <c r="K16" s="50">
        <v>0.055</v>
      </c>
      <c r="L16" s="18">
        <f t="shared" si="0"/>
        <v>35.75</v>
      </c>
      <c r="M16" s="26"/>
      <c r="N16" s="9"/>
    </row>
    <row r="17" s="1" customFormat="1" ht="16.5" spans="1:14">
      <c r="A17" s="42"/>
      <c r="B17" s="43"/>
      <c r="C17" s="48"/>
      <c r="D17" s="51"/>
      <c r="E17" s="49"/>
      <c r="F17" s="42"/>
      <c r="G17" s="52"/>
      <c r="H17" s="48"/>
      <c r="I17" s="42" t="s">
        <v>45</v>
      </c>
      <c r="J17" s="47">
        <v>650</v>
      </c>
      <c r="K17" s="53">
        <v>0.12</v>
      </c>
      <c r="L17" s="18">
        <f t="shared" si="0"/>
        <v>78</v>
      </c>
      <c r="M17" s="26"/>
      <c r="N17" s="9"/>
    </row>
    <row r="18" s="1" customFormat="1" ht="16.5" spans="1:14">
      <c r="A18" s="42"/>
      <c r="B18" s="43"/>
      <c r="C18" s="48"/>
      <c r="D18" s="51"/>
      <c r="E18" s="49"/>
      <c r="F18" s="42"/>
      <c r="G18" s="52"/>
      <c r="H18" s="48"/>
      <c r="I18" s="42" t="s">
        <v>46</v>
      </c>
      <c r="J18" s="47">
        <v>650</v>
      </c>
      <c r="K18" s="53">
        <v>0.12</v>
      </c>
      <c r="L18" s="18">
        <f t="shared" si="0"/>
        <v>78</v>
      </c>
      <c r="M18" s="9"/>
      <c r="N18" s="9"/>
    </row>
    <row r="19" s="1" customFormat="1" ht="16.5" spans="1:14">
      <c r="A19" s="42"/>
      <c r="B19" s="43"/>
      <c r="C19" s="48"/>
      <c r="D19" s="51"/>
      <c r="E19" s="49"/>
      <c r="F19" s="42"/>
      <c r="G19" s="52"/>
      <c r="H19" s="48"/>
      <c r="I19" s="54" t="s">
        <v>47</v>
      </c>
      <c r="J19" s="47">
        <v>650</v>
      </c>
      <c r="K19" s="55">
        <v>0.5</v>
      </c>
      <c r="L19" s="18">
        <f t="shared" si="0"/>
        <v>325</v>
      </c>
      <c r="M19" s="9"/>
      <c r="N19" s="9"/>
    </row>
    <row r="20" s="1" customFormat="1" ht="33" spans="1:14">
      <c r="A20" s="42"/>
      <c r="B20" s="43"/>
      <c r="C20" s="48"/>
      <c r="D20" s="51"/>
      <c r="E20" s="49"/>
      <c r="F20" s="42"/>
      <c r="G20" s="52"/>
      <c r="H20" s="48"/>
      <c r="I20" s="54" t="s">
        <v>48</v>
      </c>
      <c r="J20" s="47">
        <v>650</v>
      </c>
      <c r="K20" s="56">
        <v>0.54</v>
      </c>
      <c r="L20" s="18">
        <f t="shared" si="0"/>
        <v>351</v>
      </c>
      <c r="M20" s="9"/>
      <c r="N20" s="9"/>
    </row>
    <row r="21" s="1" customFormat="1" ht="16.5" spans="1:14">
      <c r="A21" s="42"/>
      <c r="B21" s="43"/>
      <c r="C21" s="48"/>
      <c r="D21" s="51"/>
      <c r="E21" s="49"/>
      <c r="F21" s="42"/>
      <c r="G21" s="52"/>
      <c r="H21" s="48"/>
      <c r="I21" s="54" t="s">
        <v>49</v>
      </c>
      <c r="J21" s="47">
        <v>650</v>
      </c>
      <c r="K21" s="55">
        <v>0.54</v>
      </c>
      <c r="L21" s="18">
        <f t="shared" si="0"/>
        <v>351</v>
      </c>
      <c r="M21" s="9"/>
      <c r="N21" s="9"/>
    </row>
    <row r="22" s="1" customFormat="1" ht="16.5" spans="1:14">
      <c r="A22" s="42"/>
      <c r="B22" s="43"/>
      <c r="C22" s="48"/>
      <c r="D22" s="51"/>
      <c r="E22" s="49"/>
      <c r="F22" s="42"/>
      <c r="G22" s="57" t="s">
        <v>26</v>
      </c>
      <c r="H22" s="48"/>
      <c r="I22" s="46" t="s">
        <v>50</v>
      </c>
      <c r="J22" s="47">
        <v>650</v>
      </c>
      <c r="K22" s="47">
        <v>0.1</v>
      </c>
      <c r="L22" s="18">
        <f t="shared" si="0"/>
        <v>65</v>
      </c>
      <c r="M22" s="9"/>
      <c r="N22" s="9"/>
    </row>
    <row r="23" s="1" customFormat="1" ht="33" spans="1:14">
      <c r="A23" s="58" t="s">
        <v>15</v>
      </c>
      <c r="B23" s="59">
        <v>46016</v>
      </c>
      <c r="C23" s="60" t="s">
        <v>16</v>
      </c>
      <c r="D23" s="58" t="s">
        <v>51</v>
      </c>
      <c r="E23" s="60" t="s">
        <v>52</v>
      </c>
      <c r="F23" s="60" t="s">
        <v>53</v>
      </c>
      <c r="G23" s="60" t="s">
        <v>54</v>
      </c>
      <c r="H23" s="61" t="s">
        <v>55</v>
      </c>
      <c r="I23" s="54" t="s">
        <v>56</v>
      </c>
      <c r="J23" s="62">
        <v>450</v>
      </c>
      <c r="K23" s="55">
        <v>0.75</v>
      </c>
      <c r="L23" s="63">
        <v>337.5</v>
      </c>
      <c r="M23" s="64"/>
      <c r="N23" s="9"/>
    </row>
    <row r="24" s="1" customFormat="1" ht="33" spans="1:14">
      <c r="A24" s="65"/>
      <c r="B24" s="66"/>
      <c r="C24" s="67"/>
      <c r="D24" s="65"/>
      <c r="E24" s="67"/>
      <c r="F24" s="67"/>
      <c r="G24" s="67"/>
      <c r="H24" s="68"/>
      <c r="I24" s="54" t="s">
        <v>57</v>
      </c>
      <c r="J24" s="62">
        <v>450</v>
      </c>
      <c r="K24" s="55">
        <v>0.35</v>
      </c>
      <c r="L24" s="63">
        <v>157.5</v>
      </c>
      <c r="M24" s="64"/>
      <c r="N24" s="9"/>
    </row>
    <row r="25" s="1" customFormat="1" ht="33" spans="1:14">
      <c r="A25" s="65"/>
      <c r="B25" s="66"/>
      <c r="C25" s="67"/>
      <c r="D25" s="65"/>
      <c r="E25" s="67"/>
      <c r="F25" s="67"/>
      <c r="G25" s="67"/>
      <c r="H25" s="68"/>
      <c r="I25" s="42" t="s">
        <v>58</v>
      </c>
      <c r="J25" s="46">
        <v>900</v>
      </c>
      <c r="K25" s="50">
        <v>0.35</v>
      </c>
      <c r="L25" s="69">
        <v>315</v>
      </c>
      <c r="M25" s="64"/>
      <c r="N25" s="9"/>
    </row>
    <row r="26" s="1" customFormat="1" ht="16.5" spans="1:14">
      <c r="A26" s="70"/>
      <c r="B26" s="71"/>
      <c r="C26" s="72"/>
      <c r="D26" s="70"/>
      <c r="E26" s="72"/>
      <c r="F26" s="72"/>
      <c r="G26" s="72"/>
      <c r="H26" s="73"/>
      <c r="I26" s="74" t="s">
        <v>59</v>
      </c>
      <c r="J26" s="62">
        <v>450</v>
      </c>
      <c r="K26" s="75">
        <v>0.1</v>
      </c>
      <c r="L26" s="63">
        <v>45</v>
      </c>
      <c r="M26" s="64"/>
      <c r="N26" s="9"/>
    </row>
    <row r="27" s="1" customFormat="1" ht="33" spans="1:14">
      <c r="A27" s="42" t="s">
        <v>15</v>
      </c>
      <c r="B27" s="43">
        <v>46016</v>
      </c>
      <c r="C27" s="44" t="s">
        <v>16</v>
      </c>
      <c r="D27" s="76" t="s">
        <v>60</v>
      </c>
      <c r="E27" s="77" t="s">
        <v>61</v>
      </c>
      <c r="F27" s="42" t="s">
        <v>62</v>
      </c>
      <c r="G27" s="44" t="s">
        <v>63</v>
      </c>
      <c r="H27" s="44" t="s">
        <v>21</v>
      </c>
      <c r="I27" s="54" t="s">
        <v>22</v>
      </c>
      <c r="J27" s="62">
        <v>1250</v>
      </c>
      <c r="K27" s="56">
        <v>0.68</v>
      </c>
      <c r="L27" s="56">
        <v>850</v>
      </c>
      <c r="M27" s="64"/>
      <c r="N27" s="9"/>
    </row>
    <row r="28" s="1" customFormat="1" ht="16.5" spans="1:14">
      <c r="A28" s="42"/>
      <c r="B28" s="43"/>
      <c r="C28" s="48"/>
      <c r="D28" s="78"/>
      <c r="E28" s="79"/>
      <c r="F28" s="42"/>
      <c r="G28" s="48"/>
      <c r="H28" s="80"/>
      <c r="I28" s="54" t="s">
        <v>23</v>
      </c>
      <c r="J28" s="62">
        <v>1250</v>
      </c>
      <c r="K28" s="56">
        <v>0</v>
      </c>
      <c r="L28" s="56">
        <v>0</v>
      </c>
      <c r="M28" s="64"/>
      <c r="N28" s="9"/>
    </row>
    <row r="29" s="1" customFormat="1" ht="33" spans="1:14">
      <c r="A29" s="42"/>
      <c r="B29" s="43"/>
      <c r="C29" s="48"/>
      <c r="D29" s="81"/>
      <c r="E29" s="82" t="s">
        <v>64</v>
      </c>
      <c r="F29" s="42"/>
      <c r="G29" s="83" t="s">
        <v>65</v>
      </c>
      <c r="H29" s="42" t="s">
        <v>66</v>
      </c>
      <c r="I29" s="54" t="s">
        <v>56</v>
      </c>
      <c r="J29" s="62">
        <v>1850</v>
      </c>
      <c r="K29" s="55">
        <v>0.75</v>
      </c>
      <c r="L29" s="63">
        <v>1387.5</v>
      </c>
      <c r="M29" s="64"/>
      <c r="N29" s="9"/>
    </row>
    <row r="30" s="1" customFormat="1" ht="33" spans="1:14">
      <c r="A30" s="42"/>
      <c r="B30" s="43"/>
      <c r="C30" s="48"/>
      <c r="D30" s="81"/>
      <c r="E30" s="82" t="s">
        <v>67</v>
      </c>
      <c r="F30" s="42"/>
      <c r="G30" s="83" t="s">
        <v>68</v>
      </c>
      <c r="H30" s="84"/>
      <c r="I30" s="54" t="s">
        <v>56</v>
      </c>
      <c r="J30" s="62">
        <v>750</v>
      </c>
      <c r="K30" s="55">
        <v>0.75</v>
      </c>
      <c r="L30" s="63">
        <v>562.5</v>
      </c>
      <c r="M30" s="64"/>
      <c r="N30" s="9"/>
    </row>
    <row r="31" s="1" customFormat="1" ht="16.5" spans="1:14">
      <c r="A31" s="42"/>
      <c r="B31" s="43"/>
      <c r="C31" s="48"/>
      <c r="D31" s="81"/>
      <c r="E31" s="82" t="s">
        <v>26</v>
      </c>
      <c r="F31" s="42"/>
      <c r="G31" s="85" t="s">
        <v>26</v>
      </c>
      <c r="H31" s="86"/>
      <c r="I31" s="74" t="s">
        <v>59</v>
      </c>
      <c r="J31" s="46">
        <v>1250</v>
      </c>
      <c r="K31" s="87">
        <v>0.1</v>
      </c>
      <c r="L31" s="69">
        <v>125</v>
      </c>
      <c r="M31" s="64"/>
      <c r="N31" s="9"/>
    </row>
    <row r="32" s="1" customFormat="1" ht="33" spans="1:14">
      <c r="A32" s="42" t="s">
        <v>15</v>
      </c>
      <c r="B32" s="43">
        <v>46017</v>
      </c>
      <c r="C32" s="44" t="s">
        <v>16</v>
      </c>
      <c r="D32" s="76" t="s">
        <v>69</v>
      </c>
      <c r="E32" s="77" t="s">
        <v>70</v>
      </c>
      <c r="F32" s="42" t="s">
        <v>71</v>
      </c>
      <c r="G32" s="44" t="s">
        <v>72</v>
      </c>
      <c r="H32" s="44" t="s">
        <v>66</v>
      </c>
      <c r="I32" s="54" t="s">
        <v>56</v>
      </c>
      <c r="J32" s="62">
        <v>1250</v>
      </c>
      <c r="K32" s="55">
        <v>0.75</v>
      </c>
      <c r="L32" s="63">
        <v>937.5</v>
      </c>
      <c r="M32" s="64"/>
      <c r="N32" s="9"/>
    </row>
    <row r="33" s="1" customFormat="1" ht="16.5" spans="1:14">
      <c r="A33" s="44"/>
      <c r="B33" s="88"/>
      <c r="C33" s="48"/>
      <c r="D33" s="78"/>
      <c r="E33" s="89"/>
      <c r="F33" s="44"/>
      <c r="G33" s="48"/>
      <c r="H33" s="48"/>
      <c r="I33" s="90" t="s">
        <v>59</v>
      </c>
      <c r="J33" s="91">
        <v>1250</v>
      </c>
      <c r="K33" s="92">
        <v>0.1</v>
      </c>
      <c r="L33" s="93">
        <v>125</v>
      </c>
      <c r="M33" s="64"/>
      <c r="N33" s="9"/>
    </row>
    <row r="34" s="1" customFormat="1" ht="33" spans="1:14">
      <c r="A34" s="54" t="s">
        <v>15</v>
      </c>
      <c r="B34" s="94">
        <v>46031</v>
      </c>
      <c r="C34" s="62" t="s">
        <v>16</v>
      </c>
      <c r="D34" s="54" t="s">
        <v>73</v>
      </c>
      <c r="E34" s="62" t="s">
        <v>74</v>
      </c>
      <c r="F34" s="62" t="s">
        <v>75</v>
      </c>
      <c r="G34" s="62" t="s">
        <v>76</v>
      </c>
      <c r="H34" s="62" t="s">
        <v>77</v>
      </c>
      <c r="I34" s="54" t="s">
        <v>22</v>
      </c>
      <c r="J34" s="46">
        <v>1100</v>
      </c>
      <c r="K34" s="53">
        <v>0.68</v>
      </c>
      <c r="L34" s="53">
        <f t="shared" ref="L34:L38" si="1">J34*K34</f>
        <v>748</v>
      </c>
      <c r="M34" s="9"/>
      <c r="N34" s="9"/>
    </row>
    <row r="35" s="1" customFormat="1" ht="33" spans="1:14">
      <c r="A35" s="54"/>
      <c r="B35" s="94"/>
      <c r="C35" s="62"/>
      <c r="D35" s="54"/>
      <c r="E35" s="62"/>
      <c r="F35" s="62"/>
      <c r="G35" s="62" t="s">
        <v>78</v>
      </c>
      <c r="H35" s="62"/>
      <c r="I35" s="54" t="s">
        <v>22</v>
      </c>
      <c r="J35" s="46">
        <v>1100</v>
      </c>
      <c r="K35" s="53">
        <v>0.68</v>
      </c>
      <c r="L35" s="53">
        <f t="shared" si="1"/>
        <v>748</v>
      </c>
      <c r="M35" s="9"/>
      <c r="N35" s="9"/>
    </row>
    <row r="36" s="1" customFormat="1" ht="33" spans="1:14">
      <c r="A36" s="54"/>
      <c r="B36" s="94"/>
      <c r="C36" s="62"/>
      <c r="D36" s="54"/>
      <c r="E36" s="62"/>
      <c r="F36" s="62"/>
      <c r="G36" s="62" t="s">
        <v>79</v>
      </c>
      <c r="H36" s="62"/>
      <c r="I36" s="54" t="s">
        <v>22</v>
      </c>
      <c r="J36" s="46">
        <v>1100</v>
      </c>
      <c r="K36" s="53">
        <v>0.68</v>
      </c>
      <c r="L36" s="53">
        <f t="shared" si="1"/>
        <v>748</v>
      </c>
      <c r="M36" s="9"/>
      <c r="N36" s="9"/>
    </row>
    <row r="37" s="1" customFormat="1" ht="16.5" spans="1:14">
      <c r="A37" s="54"/>
      <c r="B37" s="94"/>
      <c r="C37" s="62"/>
      <c r="D37" s="54"/>
      <c r="E37" s="62"/>
      <c r="F37" s="62"/>
      <c r="G37" s="46" t="s">
        <v>80</v>
      </c>
      <c r="H37" s="62"/>
      <c r="I37" s="54" t="s">
        <v>23</v>
      </c>
      <c r="J37" s="46">
        <v>3300</v>
      </c>
      <c r="K37" s="50">
        <v>0</v>
      </c>
      <c r="L37" s="69">
        <f t="shared" si="1"/>
        <v>0</v>
      </c>
      <c r="M37" s="9"/>
      <c r="N37" s="9"/>
    </row>
    <row r="38" s="1" customFormat="1" ht="16.5" spans="1:14">
      <c r="A38" s="54"/>
      <c r="B38" s="94"/>
      <c r="C38" s="62"/>
      <c r="D38" s="54"/>
      <c r="E38" s="62"/>
      <c r="F38" s="62"/>
      <c r="G38" s="46" t="s">
        <v>80</v>
      </c>
      <c r="H38" s="62"/>
      <c r="I38" s="46" t="s">
        <v>50</v>
      </c>
      <c r="J38" s="47">
        <v>3300</v>
      </c>
      <c r="K38" s="47">
        <v>0.1</v>
      </c>
      <c r="L38" s="69">
        <f t="shared" si="1"/>
        <v>330</v>
      </c>
      <c r="M38" s="9"/>
      <c r="N38" s="9"/>
    </row>
    <row r="39" s="1" customFormat="1" ht="15" spans="1:14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6"/>
      <c r="M39" s="9"/>
      <c r="N39" s="9"/>
    </row>
    <row r="40" s="1" customFormat="1" ht="15" spans="1:14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6"/>
      <c r="M40" s="9"/>
      <c r="N40" s="9"/>
    </row>
    <row r="41" s="1" customFormat="1" ht="15" spans="1:14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6"/>
      <c r="M41" s="9"/>
      <c r="N41" s="9"/>
    </row>
    <row r="42" s="1" customFormat="1" ht="15" spans="1:14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6"/>
      <c r="M42" s="9"/>
      <c r="N42" s="9"/>
    </row>
    <row r="43" s="1" customFormat="1" ht="15" spans="1:1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6"/>
      <c r="M43" s="9"/>
      <c r="N43" s="9"/>
    </row>
    <row r="44" s="1" customFormat="1" ht="15" spans="1:14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6"/>
      <c r="M44" s="9"/>
      <c r="N44" s="9"/>
    </row>
    <row r="45" s="1" customFormat="1" ht="15" spans="1:14">
      <c r="A45" s="97" t="s">
        <v>81</v>
      </c>
      <c r="B45" s="98"/>
      <c r="C45" s="98"/>
      <c r="D45" s="98"/>
      <c r="E45" s="98"/>
      <c r="F45" s="98"/>
      <c r="G45" s="98"/>
      <c r="H45" s="98"/>
      <c r="I45" s="98"/>
      <c r="J45" s="98"/>
      <c r="K45" s="99"/>
      <c r="L45" s="100">
        <f>SUM(L3:L39)</f>
        <v>13032.05</v>
      </c>
      <c r="M45" s="9"/>
      <c r="N45" s="9"/>
    </row>
    <row r="46" s="2" customFormat="1" ht="15" spans="1:14">
      <c r="A46" s="101"/>
      <c r="B46" s="101"/>
      <c r="C46" s="101"/>
      <c r="D46" s="101"/>
      <c r="E46" s="101"/>
      <c r="F46" s="101"/>
      <c r="G46" s="101"/>
      <c r="H46" s="101"/>
      <c r="I46" s="102"/>
      <c r="J46" s="101"/>
      <c r="K46" s="103"/>
      <c r="L46" s="104"/>
      <c r="M46" s="1"/>
    </row>
    <row r="47" ht="23" spans="1:14">
      <c r="A47" s="3" t="s">
        <v>82</v>
      </c>
      <c r="B47" s="3"/>
      <c r="C47" s="3"/>
      <c r="D47" s="3"/>
      <c r="E47" s="3"/>
      <c r="F47" s="3"/>
      <c r="G47" s="3"/>
      <c r="H47" s="3"/>
      <c r="I47" s="3"/>
      <c r="J47" s="3"/>
    </row>
    <row r="48" s="2" customFormat="1" ht="45" customHeight="1" spans="1:14">
      <c r="A48" s="105" t="s">
        <v>83</v>
      </c>
      <c r="B48" s="105" t="s">
        <v>84</v>
      </c>
      <c r="C48" s="105" t="s">
        <v>1</v>
      </c>
      <c r="D48" s="105" t="s">
        <v>85</v>
      </c>
      <c r="E48" s="105" t="s">
        <v>86</v>
      </c>
      <c r="F48" s="105" t="s">
        <v>87</v>
      </c>
      <c r="G48" s="9" t="s">
        <v>88</v>
      </c>
      <c r="H48" s="9" t="s">
        <v>89</v>
      </c>
      <c r="I48" s="105" t="s">
        <v>90</v>
      </c>
      <c r="J48" s="9" t="s">
        <v>91</v>
      </c>
      <c r="M48" s="1"/>
    </row>
    <row r="49" s="2" customFormat="1" ht="34" customHeight="1" spans="1:13">
      <c r="A49" s="106">
        <v>1</v>
      </c>
      <c r="B49" s="107"/>
      <c r="C49" s="106" t="s">
        <v>15</v>
      </c>
      <c r="D49" s="108" t="s">
        <v>92</v>
      </c>
      <c r="E49" s="106" t="s">
        <v>93</v>
      </c>
      <c r="F49" s="106" t="s">
        <v>94</v>
      </c>
      <c r="G49" s="106" t="s">
        <v>95</v>
      </c>
      <c r="H49" s="106">
        <f>SUM(J3:J39)</f>
        <v>41400</v>
      </c>
      <c r="I49" s="109">
        <f>L45</f>
        <v>13032.05</v>
      </c>
      <c r="J49" s="106" t="s">
        <v>96</v>
      </c>
      <c r="K49" s="110"/>
      <c r="M49" s="1"/>
    </row>
  </sheetData>
  <mergeCells count="60">
    <mergeCell ref="A1:L1"/>
    <mergeCell ref="A45:K45"/>
    <mergeCell ref="A47:J47"/>
    <mergeCell ref="A3:A9"/>
    <mergeCell ref="A11:A14"/>
    <mergeCell ref="A15:A22"/>
    <mergeCell ref="A23:A26"/>
    <mergeCell ref="A27:A31"/>
    <mergeCell ref="A32:A33"/>
    <mergeCell ref="A34:A38"/>
    <mergeCell ref="B3:B9"/>
    <mergeCell ref="B11:B14"/>
    <mergeCell ref="B15:B22"/>
    <mergeCell ref="B23:B26"/>
    <mergeCell ref="B27:B31"/>
    <mergeCell ref="B32:B33"/>
    <mergeCell ref="B34:B38"/>
    <mergeCell ref="C3:C9"/>
    <mergeCell ref="C11:C14"/>
    <mergeCell ref="C15:C22"/>
    <mergeCell ref="C23:C26"/>
    <mergeCell ref="C27:C31"/>
    <mergeCell ref="C32:C33"/>
    <mergeCell ref="C34:C38"/>
    <mergeCell ref="D3:D9"/>
    <mergeCell ref="D11:D14"/>
    <mergeCell ref="D15:D22"/>
    <mergeCell ref="D23:D26"/>
    <mergeCell ref="D27:D31"/>
    <mergeCell ref="D32:D33"/>
    <mergeCell ref="D34:D38"/>
    <mergeCell ref="E3:E6"/>
    <mergeCell ref="E7:E9"/>
    <mergeCell ref="E11:E14"/>
    <mergeCell ref="E15:E22"/>
    <mergeCell ref="E23:E26"/>
    <mergeCell ref="E27:E28"/>
    <mergeCell ref="E32:E33"/>
    <mergeCell ref="E34:E38"/>
    <mergeCell ref="F3:F9"/>
    <mergeCell ref="F11:F14"/>
    <mergeCell ref="F15:F22"/>
    <mergeCell ref="F23:F26"/>
    <mergeCell ref="F27:F31"/>
    <mergeCell ref="F32:F33"/>
    <mergeCell ref="F34:F38"/>
    <mergeCell ref="G3:G4"/>
    <mergeCell ref="G12:G13"/>
    <mergeCell ref="G15:G21"/>
    <mergeCell ref="G23:G26"/>
    <mergeCell ref="G27:G28"/>
    <mergeCell ref="G32:G33"/>
    <mergeCell ref="H3:H9"/>
    <mergeCell ref="H11:H14"/>
    <mergeCell ref="H15:H22"/>
    <mergeCell ref="H23:H26"/>
    <mergeCell ref="H27:H28"/>
    <mergeCell ref="H29:H30"/>
    <mergeCell ref="H32:H33"/>
    <mergeCell ref="H34:H38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2026-03-11T05:43:32Z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3D576850BFE2460E9C1438272C5DFE12_13</vt:lpwstr>
  </property>
  <property fmtid="{D5CDD505-2E9C-101B-9397-08002B2CF9AE}" pid="4" name="CalculationRule">
    <vt:i4>0</vt:i4>
  </property>
</Properties>
</file>