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-0401" sheetId="14" r:id="rId1"/>
  </sheets>
  <definedNames>
    <definedName name="_xlnm._FilterDatabase" localSheetId="0" hidden="1">'对账发票申请-0401'!#REF!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<sst xmlns="http://schemas.openxmlformats.org/spreadsheetml/2006/main" count="92" uniqueCount="63">
  <si>
    <t>明欧雅莱特对账单-Recall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</si>
  <si>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</si>
  <si>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</si>
  <si>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</si>
  <si>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</si>
  <si>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</si>
  <si>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</si>
  <si>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</si>
  <si>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</si>
  <si>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</si>
  <si>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</si>
  <si>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</si>
  <si>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</si>
  <si>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</si>
  <si>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</si>
  <si>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</si>
  <si>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黄先生</t>
  </si>
  <si>
    <t>S25120690</t>
  </si>
  <si>
    <t>PO-17621</t>
  </si>
  <si>
    <t>RSLCZH0023
惠州市瑞林昌照明科技有限公司，翻单1</t>
  </si>
  <si>
    <t>4321-047-712-99</t>
  </si>
  <si>
    <t>灯具</t>
  </si>
  <si>
    <t>ZHHTR25019 9标RFID折卡吊牌52*210mm（不含价格贴）</t>
  </si>
  <si>
    <t>S25121132</t>
  </si>
  <si>
    <t>PO-13302</t>
  </si>
  <si>
    <t>RSLCZH0024
惠州市瑞林昌照明科技有限公司</t>
  </si>
  <si>
    <t>2248-047-500</t>
  </si>
  <si>
    <t>ZHHTP250319标非RFID折卡吊牌52*210mm（不含价格贴）</t>
  </si>
  <si>
    <t>ZHRFS24010  14标RFID贴纸45*60mm（不可移）</t>
  </si>
  <si>
    <t>PO-14235</t>
  </si>
  <si>
    <t>2248-047-600</t>
  </si>
  <si>
    <t>S25121613</t>
  </si>
  <si>
    <t>18288-04</t>
  </si>
  <si>
    <t>RSLCZH0025
惠州市瑞林昌照明科技有限公司</t>
  </si>
  <si>
    <t>6193-040-700-99</t>
  </si>
  <si>
    <t>ZHYF25009 木质托盘腰封（150*70*27）</t>
  </si>
  <si>
    <t>14标RFID贴纸30*48mm不可移 ZHRFS24016</t>
  </si>
  <si>
    <t>6193-040-700-03</t>
  </si>
  <si>
    <t>S26011398</t>
  </si>
  <si>
    <t>PO-21267</t>
  </si>
  <si>
    <t>RSLCZH0026
惠州市瑞林昌照明科技有限公司</t>
  </si>
  <si>
    <t>4321/047/312/99</t>
  </si>
  <si>
    <r>
      <rPr>
        <sz val="11"/>
        <rFont val="Calibri"/>
        <charset val="134"/>
      </rPr>
      <t>ZHHTR25019 9</t>
    </r>
    <r>
      <rPr>
        <sz val="11"/>
        <rFont val="宋体"/>
        <charset val="134"/>
      </rPr>
      <t>标</t>
    </r>
    <r>
      <rPr>
        <sz val="11"/>
        <rFont val="Calibri"/>
        <charset val="134"/>
      </rPr>
      <t>RFID</t>
    </r>
    <r>
      <rPr>
        <sz val="11"/>
        <rFont val="宋体"/>
        <charset val="134"/>
      </rPr>
      <t>折卡吊牌</t>
    </r>
    <r>
      <rPr>
        <sz val="11"/>
        <rFont val="Calibri"/>
        <charset val="134"/>
      </rPr>
      <t>52*210mm</t>
    </r>
    <r>
      <rPr>
        <sz val="11"/>
        <rFont val="宋体"/>
        <charset val="134"/>
      </rPr>
      <t>（不含价格贴）</t>
    </r>
  </si>
  <si>
    <t>4321/047/312/03</t>
  </si>
  <si>
    <t>PO-21266</t>
  </si>
  <si>
    <t>S26020370</t>
  </si>
  <si>
    <t>RSLCZH0027
惠州市瑞林昌照明科技有限公司，翻单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</si>
  <si>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</si>
  <si>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</si>
  <si>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</si>
  <si>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</si>
  <si>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</si>
  <si>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</si>
  <si>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</si>
  <si>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</si>
  <si>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</si>
  <si>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</si>
  <si>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</si>
  <si>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瑞林昌照明</t>
  </si>
  <si>
    <t>惠州市瑞林昌照明科技有限公司</t>
  </si>
  <si>
    <t>吊牌，吊绳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</si>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</sst>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m/d;@"/>
    <numFmt numFmtId="181" formatCode="0.00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color theme="1"/>
      <name val="微软雅黑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70" zoomScaleNormal="70" workbookViewId="0">
      <pane ySplit="2" topLeftCell="A3" activePane="bottomLeft" state="frozen"/>
      <selection/>
      <selection pane="bottomLeft" activeCell="A27" sqref="A27:J29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7454545454545" style="4" customWidth="1"/>
    <col min="4" max="4" width="19.6727272727273" style="4" customWidth="1"/>
    <col min="5" max="5" width="25.4454545454545" style="4" customWidth="1"/>
    <col min="6" max="6" width="17.3636363636364" style="4" customWidth="1"/>
    <col min="7" max="7" width="19.0363636363636" style="4" customWidth="1"/>
    <col min="8" max="8" width="11.3363636363636" style="4" customWidth="1"/>
    <col min="9" max="9" width="4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7.2727272727273" style="5" customWidth="1"/>
    <col min="14" max="14" width="9" style="6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20" customHeight="1" spans="1:14">
      <c r="A3" s="15" t="s">
        <v>15</v>
      </c>
      <c r="B3" s="16">
        <v>46000</v>
      </c>
      <c r="C3" s="15" t="s">
        <v>16</v>
      </c>
      <c r="D3" s="15" t="s">
        <v>17</v>
      </c>
      <c r="E3" s="15" t="s">
        <v>18</v>
      </c>
      <c r="F3" s="15" t="s">
        <v>19</v>
      </c>
      <c r="G3" s="17" t="s">
        <v>20</v>
      </c>
      <c r="H3" s="17" t="s">
        <v>21</v>
      </c>
      <c r="I3" s="17" t="s">
        <v>22</v>
      </c>
      <c r="J3" s="15">
        <v>510</v>
      </c>
      <c r="K3" s="18">
        <v>0.75</v>
      </c>
      <c r="L3" s="19">
        <f>K3*J3</f>
        <v>382.5</v>
      </c>
      <c r="M3" s="20"/>
      <c r="N3" s="21"/>
    </row>
    <row r="4" s="2" customFormat="1" ht="20" customHeight="1" spans="1:14">
      <c r="A4" s="15" t="s">
        <v>15</v>
      </c>
      <c r="B4" s="22">
        <v>46006</v>
      </c>
      <c r="C4" s="15" t="s">
        <v>16</v>
      </c>
      <c r="D4" s="23" t="s">
        <v>23</v>
      </c>
      <c r="E4" s="23" t="s">
        <v>24</v>
      </c>
      <c r="F4" s="24" t="s">
        <v>25</v>
      </c>
      <c r="G4" s="25" t="s">
        <v>26</v>
      </c>
      <c r="H4" s="26" t="s">
        <v>21</v>
      </c>
      <c r="I4" s="27" t="s">
        <v>27</v>
      </c>
      <c r="J4" s="24">
        <v>2030</v>
      </c>
      <c r="K4" s="18">
        <v>0.5</v>
      </c>
      <c r="L4" s="19">
        <f t="shared" ref="L4:L17" si="0">K4*J4</f>
        <v>1015</v>
      </c>
      <c r="M4" s="20"/>
      <c r="N4" s="21"/>
    </row>
    <row r="5" s="2" customFormat="1" ht="20" customHeight="1" spans="1:14">
      <c r="A5" s="15"/>
      <c r="B5" s="22"/>
      <c r="C5" s="15"/>
      <c r="D5" s="23"/>
      <c r="E5" s="23"/>
      <c r="F5" s="24"/>
      <c r="G5" s="28"/>
      <c r="H5" s="26"/>
      <c r="I5" s="26" t="s">
        <v>28</v>
      </c>
      <c r="J5" s="24">
        <v>2030</v>
      </c>
      <c r="K5" s="29">
        <v>0.4</v>
      </c>
      <c r="L5" s="19">
        <f t="shared" si="0"/>
        <v>812</v>
      </c>
      <c r="M5" s="20"/>
      <c r="N5" s="21"/>
    </row>
    <row r="6" s="2" customFormat="1" ht="20" customHeight="1" spans="1:14">
      <c r="A6" s="15"/>
      <c r="B6" s="22"/>
      <c r="C6" s="15"/>
      <c r="D6" s="23"/>
      <c r="E6" s="30" t="s">
        <v>29</v>
      </c>
      <c r="F6" s="24"/>
      <c r="G6" s="25" t="s">
        <v>30</v>
      </c>
      <c r="H6" s="26"/>
      <c r="I6" s="27" t="s">
        <v>27</v>
      </c>
      <c r="J6" s="24">
        <v>2030</v>
      </c>
      <c r="K6" s="18">
        <v>0.5</v>
      </c>
      <c r="L6" s="19">
        <f t="shared" si="0"/>
        <v>1015</v>
      </c>
      <c r="M6" s="20"/>
      <c r="N6" s="21"/>
    </row>
    <row r="7" s="2" customFormat="1" ht="20" customHeight="1" spans="1:14">
      <c r="A7" s="15"/>
      <c r="B7" s="22"/>
      <c r="C7" s="15"/>
      <c r="D7" s="23"/>
      <c r="E7" s="31"/>
      <c r="F7" s="24"/>
      <c r="G7" s="28"/>
      <c r="H7" s="26"/>
      <c r="I7" s="26" t="s">
        <v>28</v>
      </c>
      <c r="J7" s="24">
        <v>2030</v>
      </c>
      <c r="K7" s="29">
        <v>0.4</v>
      </c>
      <c r="L7" s="19">
        <f t="shared" si="0"/>
        <v>812</v>
      </c>
      <c r="M7" s="20"/>
      <c r="N7" s="21"/>
    </row>
    <row r="8" s="2" customFormat="1" ht="20" customHeight="1" spans="1:14">
      <c r="A8" s="32" t="s">
        <v>15</v>
      </c>
      <c r="B8" s="33">
        <v>46010</v>
      </c>
      <c r="C8" s="32" t="s">
        <v>16</v>
      </c>
      <c r="D8" s="30" t="s">
        <v>31</v>
      </c>
      <c r="E8" s="30" t="s">
        <v>32</v>
      </c>
      <c r="F8" s="34" t="s">
        <v>33</v>
      </c>
      <c r="G8" s="26" t="s">
        <v>34</v>
      </c>
      <c r="H8" s="25" t="s">
        <v>21</v>
      </c>
      <c r="I8" s="26" t="s">
        <v>35</v>
      </c>
      <c r="J8" s="24">
        <v>5825</v>
      </c>
      <c r="K8" s="18">
        <v>0.7</v>
      </c>
      <c r="L8" s="19">
        <f t="shared" si="0"/>
        <v>4077.5</v>
      </c>
      <c r="M8" s="20"/>
      <c r="N8" s="21"/>
    </row>
    <row r="9" s="2" customFormat="1" ht="20" customHeight="1" spans="1:14">
      <c r="A9" s="35"/>
      <c r="B9" s="36"/>
      <c r="C9" s="35"/>
      <c r="D9" s="31"/>
      <c r="E9" s="31"/>
      <c r="F9" s="37"/>
      <c r="G9" s="26" t="s">
        <v>34</v>
      </c>
      <c r="H9" s="38"/>
      <c r="I9" s="26" t="s">
        <v>36</v>
      </c>
      <c r="J9" s="24">
        <v>5825</v>
      </c>
      <c r="K9" s="29">
        <v>0.4</v>
      </c>
      <c r="L9" s="19">
        <f t="shared" si="0"/>
        <v>2330</v>
      </c>
      <c r="M9" s="20"/>
      <c r="N9" s="21"/>
    </row>
    <row r="10" s="2" customFormat="1" ht="20" customHeight="1" spans="1:14">
      <c r="A10" s="35"/>
      <c r="B10" s="36"/>
      <c r="C10" s="35"/>
      <c r="D10" s="31"/>
      <c r="E10" s="31"/>
      <c r="F10" s="37"/>
      <c r="G10" s="26" t="s">
        <v>37</v>
      </c>
      <c r="H10" s="38"/>
      <c r="I10" s="26" t="s">
        <v>35</v>
      </c>
      <c r="J10" s="24">
        <v>430</v>
      </c>
      <c r="K10" s="18">
        <v>0.7</v>
      </c>
      <c r="L10" s="19">
        <f t="shared" si="0"/>
        <v>301</v>
      </c>
      <c r="M10" s="20"/>
      <c r="N10" s="21"/>
    </row>
    <row r="11" s="2" customFormat="1" ht="20" customHeight="1" spans="1:14">
      <c r="A11" s="39"/>
      <c r="B11" s="40"/>
      <c r="C11" s="39"/>
      <c r="D11" s="41"/>
      <c r="E11" s="41"/>
      <c r="F11" s="42"/>
      <c r="G11" s="26" t="s">
        <v>37</v>
      </c>
      <c r="H11" s="28"/>
      <c r="I11" s="26" t="s">
        <v>36</v>
      </c>
      <c r="J11" s="24">
        <v>430</v>
      </c>
      <c r="K11" s="29">
        <v>0.4</v>
      </c>
      <c r="L11" s="19">
        <f t="shared" si="0"/>
        <v>172</v>
      </c>
      <c r="M11" s="20"/>
      <c r="N11" s="21"/>
    </row>
    <row r="12" s="2" customFormat="1" ht="20" customHeight="1" spans="1:14">
      <c r="A12" s="15" t="s">
        <v>15</v>
      </c>
      <c r="B12" s="22">
        <v>46038</v>
      </c>
      <c r="C12" s="15" t="s">
        <v>16</v>
      </c>
      <c r="D12" s="23" t="s">
        <v>38</v>
      </c>
      <c r="E12" s="30" t="s">
        <v>39</v>
      </c>
      <c r="F12" s="24" t="s">
        <v>40</v>
      </c>
      <c r="G12" s="26" t="s">
        <v>41</v>
      </c>
      <c r="H12" s="26" t="s">
        <v>21</v>
      </c>
      <c r="I12" s="43" t="s">
        <v>42</v>
      </c>
      <c r="J12" s="24">
        <v>900</v>
      </c>
      <c r="K12" s="18">
        <v>0.75</v>
      </c>
      <c r="L12" s="19">
        <f t="shared" si="0"/>
        <v>675</v>
      </c>
      <c r="M12" s="20"/>
      <c r="N12" s="21"/>
    </row>
    <row r="13" s="2" customFormat="1" ht="20" customHeight="1" spans="1:14">
      <c r="A13" s="15"/>
      <c r="B13" s="22"/>
      <c r="C13" s="15"/>
      <c r="D13" s="23"/>
      <c r="E13" s="31"/>
      <c r="F13" s="24"/>
      <c r="G13" s="26" t="s">
        <v>43</v>
      </c>
      <c r="H13" s="26"/>
      <c r="I13" s="43" t="s">
        <v>42</v>
      </c>
      <c r="J13" s="24">
        <v>120</v>
      </c>
      <c r="K13" s="18">
        <v>0.75</v>
      </c>
      <c r="L13" s="19">
        <f t="shared" si="0"/>
        <v>90</v>
      </c>
      <c r="M13" s="20"/>
      <c r="N13" s="21"/>
    </row>
    <row r="14" s="2" customFormat="1" ht="20" customHeight="1" spans="1:14">
      <c r="A14" s="15"/>
      <c r="B14" s="22"/>
      <c r="C14" s="15"/>
      <c r="D14" s="23"/>
      <c r="E14" s="23" t="s">
        <v>44</v>
      </c>
      <c r="F14" s="24"/>
      <c r="G14" s="26" t="s">
        <v>20</v>
      </c>
      <c r="H14" s="26"/>
      <c r="I14" s="43" t="s">
        <v>42</v>
      </c>
      <c r="J14" s="24">
        <v>2010</v>
      </c>
      <c r="K14" s="18">
        <v>0.75</v>
      </c>
      <c r="L14" s="19">
        <f t="shared" si="0"/>
        <v>1507.5</v>
      </c>
      <c r="M14" s="20"/>
      <c r="N14" s="21"/>
    </row>
    <row r="15" s="2" customFormat="1" ht="20" customHeight="1" spans="1:14">
      <c r="A15" s="15"/>
      <c r="B15" s="22"/>
      <c r="C15" s="15"/>
      <c r="D15" s="23"/>
      <c r="E15" s="23"/>
      <c r="F15" s="24"/>
      <c r="G15" s="26" t="s">
        <v>20</v>
      </c>
      <c r="H15" s="26"/>
      <c r="I15" s="43" t="s">
        <v>42</v>
      </c>
      <c r="J15" s="24">
        <v>510</v>
      </c>
      <c r="K15" s="18">
        <v>0.75</v>
      </c>
      <c r="L15" s="19">
        <f t="shared" si="0"/>
        <v>382.5</v>
      </c>
      <c r="M15" s="20"/>
      <c r="N15" s="21"/>
    </row>
    <row r="16" s="3" customFormat="1" ht="20" customHeight="1" spans="1:14">
      <c r="A16" s="32" t="s">
        <v>15</v>
      </c>
      <c r="B16" s="33">
        <v>46058</v>
      </c>
      <c r="C16" s="32" t="s">
        <v>16</v>
      </c>
      <c r="D16" s="30" t="s">
        <v>45</v>
      </c>
      <c r="E16" s="30" t="s">
        <v>32</v>
      </c>
      <c r="F16" s="34" t="s">
        <v>46</v>
      </c>
      <c r="G16" s="26" t="s">
        <v>34</v>
      </c>
      <c r="H16" s="25" t="s">
        <v>21</v>
      </c>
      <c r="I16" s="26" t="s">
        <v>35</v>
      </c>
      <c r="J16" s="24">
        <v>3000</v>
      </c>
      <c r="K16" s="18">
        <v>0.7</v>
      </c>
      <c r="L16" s="19">
        <f t="shared" si="0"/>
        <v>2100</v>
      </c>
      <c r="M16" s="44"/>
      <c r="N16" s="45"/>
    </row>
    <row r="17" s="3" customFormat="1" ht="20" customHeight="1" spans="1:14">
      <c r="A17" s="35"/>
      <c r="B17" s="36"/>
      <c r="C17" s="35"/>
      <c r="D17" s="31"/>
      <c r="E17" s="31"/>
      <c r="F17" s="37"/>
      <c r="G17" s="26" t="s">
        <v>34</v>
      </c>
      <c r="H17" s="38"/>
      <c r="I17" s="26" t="s">
        <v>36</v>
      </c>
      <c r="J17" s="24">
        <v>3000</v>
      </c>
      <c r="K17" s="29">
        <v>0.4</v>
      </c>
      <c r="L17" s="19">
        <f t="shared" si="0"/>
        <v>1200</v>
      </c>
      <c r="M17" s="44"/>
      <c r="N17" s="45"/>
    </row>
    <row r="18" s="2" customFormat="1" ht="20" customHeight="1" spans="1:14">
      <c r="A18" s="46"/>
      <c r="B18" s="47"/>
      <c r="C18" s="47"/>
      <c r="D18" s="47"/>
      <c r="E18" s="47"/>
      <c r="F18" s="47"/>
      <c r="G18" s="47"/>
      <c r="H18" s="47"/>
      <c r="I18" s="48"/>
      <c r="J18" s="49"/>
      <c r="K18" s="50"/>
      <c r="L18" s="50"/>
      <c r="M18" s="20"/>
      <c r="N18" s="21"/>
    </row>
    <row r="19" s="2" customFormat="1" ht="20" customHeight="1" spans="1:14">
      <c r="A19" s="46"/>
      <c r="B19" s="47"/>
      <c r="C19" s="47"/>
      <c r="D19" s="47"/>
      <c r="E19" s="47"/>
      <c r="F19" s="47"/>
      <c r="G19" s="47"/>
      <c r="H19" s="47"/>
      <c r="I19" s="48"/>
      <c r="J19" s="49"/>
      <c r="K19" s="50"/>
      <c r="L19" s="50"/>
      <c r="M19" s="20"/>
      <c r="N19" s="21"/>
    </row>
    <row r="20" s="2" customFormat="1" ht="20" customHeight="1" spans="1:14">
      <c r="A20" s="46"/>
      <c r="B20" s="47"/>
      <c r="C20" s="47"/>
      <c r="D20" s="47"/>
      <c r="E20" s="47"/>
      <c r="F20" s="47"/>
      <c r="G20" s="47"/>
      <c r="H20" s="47"/>
      <c r="I20" s="48"/>
      <c r="J20" s="49"/>
      <c r="K20" s="50"/>
      <c r="L20" s="50"/>
      <c r="M20" s="20"/>
      <c r="N20" s="21"/>
    </row>
    <row r="21" s="2" customFormat="1" ht="20" customHeight="1" spans="1:14">
      <c r="A21" s="46"/>
      <c r="B21" s="47"/>
      <c r="C21" s="47"/>
      <c r="D21" s="47"/>
      <c r="E21" s="47"/>
      <c r="F21" s="47"/>
      <c r="G21" s="47"/>
      <c r="H21" s="47"/>
      <c r="I21" s="48"/>
      <c r="J21" s="49"/>
      <c r="K21" s="50"/>
      <c r="L21" s="50"/>
      <c r="M21" s="20"/>
      <c r="N21" s="21"/>
    </row>
    <row r="22" s="2" customFormat="1" ht="20" customHeight="1" spans="1:14">
      <c r="A22" s="46"/>
      <c r="B22" s="47"/>
      <c r="C22" s="47"/>
      <c r="D22" s="47"/>
      <c r="E22" s="47"/>
      <c r="F22" s="47"/>
      <c r="G22" s="47"/>
      <c r="H22" s="47"/>
      <c r="I22" s="48"/>
      <c r="J22" s="49"/>
      <c r="K22" s="50"/>
      <c r="L22" s="50"/>
      <c r="M22" s="20"/>
      <c r="N22" s="21"/>
    </row>
    <row r="23" s="2" customFormat="1" ht="20" customHeight="1" spans="1:14">
      <c r="A23" s="46"/>
      <c r="B23" s="47"/>
      <c r="C23" s="47"/>
      <c r="D23" s="47"/>
      <c r="E23" s="47"/>
      <c r="F23" s="47"/>
      <c r="G23" s="47"/>
      <c r="H23" s="47"/>
      <c r="I23" s="48"/>
      <c r="J23" s="49"/>
      <c r="K23" s="50"/>
      <c r="L23" s="50"/>
      <c r="M23" s="20"/>
      <c r="N23" s="21"/>
    </row>
    <row r="24" s="2" customFormat="1" ht="20" customHeight="1" spans="1:14">
      <c r="A24" s="46"/>
      <c r="B24" s="47"/>
      <c r="C24" s="47"/>
      <c r="D24" s="47"/>
      <c r="E24" s="47"/>
      <c r="F24" s="47"/>
      <c r="G24" s="47"/>
      <c r="H24" s="47"/>
      <c r="I24" s="48"/>
      <c r="J24" s="49"/>
      <c r="K24" s="50"/>
      <c r="L24" s="50"/>
      <c r="M24" s="20"/>
      <c r="N24" s="21"/>
    </row>
    <row r="25" s="2" customFormat="1" ht="20" customHeight="1" spans="1:14">
      <c r="A25" s="46" t="s">
        <v>47</v>
      </c>
      <c r="B25" s="47"/>
      <c r="C25" s="47"/>
      <c r="D25" s="47"/>
      <c r="E25" s="47"/>
      <c r="F25" s="47"/>
      <c r="G25" s="47"/>
      <c r="H25" s="47"/>
      <c r="I25" s="48"/>
      <c r="J25" s="49">
        <f>SUM(J3:J18)</f>
        <v>30680</v>
      </c>
      <c r="K25" s="50"/>
      <c r="L25" s="50">
        <f>SUM(L3:L17)</f>
        <v>16872</v>
      </c>
      <c r="M25" s="20"/>
      <c r="N25" s="21"/>
    </row>
    <row r="26" customFormat="1" ht="12" customHeight="1" spans="1:1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4"/>
      <c r="L26" s="4"/>
      <c r="M26" s="52"/>
      <c r="N26" s="53"/>
    </row>
    <row r="27" ht="23" spans="1:14">
      <c r="A27" s="54" t="s">
        <v>48</v>
      </c>
      <c r="B27" s="54"/>
      <c r="C27" s="54"/>
      <c r="D27" s="54"/>
      <c r="E27" s="54"/>
      <c r="F27" s="54"/>
      <c r="G27" s="54"/>
      <c r="H27" s="54"/>
      <c r="I27" s="54"/>
      <c r="J27" s="54"/>
    </row>
    <row r="28" s="4" customFormat="1" ht="45" customHeight="1" spans="1:14">
      <c r="A28" s="55" t="s">
        <v>49</v>
      </c>
      <c r="B28" s="55" t="s">
        <v>50</v>
      </c>
      <c r="C28" s="55" t="s">
        <v>1</v>
      </c>
      <c r="D28" s="55" t="s">
        <v>51</v>
      </c>
      <c r="E28" s="55" t="s">
        <v>52</v>
      </c>
      <c r="F28" s="55" t="s">
        <v>53</v>
      </c>
      <c r="G28" s="56" t="s">
        <v>54</v>
      </c>
      <c r="H28" s="56" t="s">
        <v>55</v>
      </c>
      <c r="I28" s="55" t="s">
        <v>56</v>
      </c>
      <c r="J28" s="56" t="s">
        <v>57</v>
      </c>
      <c r="M28" s="5"/>
      <c r="N28" s="6"/>
    </row>
    <row r="29" s="4" customFormat="1" ht="34" customHeight="1" spans="1:14">
      <c r="A29" s="57">
        <v>1</v>
      </c>
      <c r="B29" s="58"/>
      <c r="C29" s="57" t="s">
        <v>58</v>
      </c>
      <c r="D29" s="59" t="s">
        <v>59</v>
      </c>
      <c r="E29" s="59" t="s">
        <v>60</v>
      </c>
      <c r="F29" s="57" t="s">
        <v>61</v>
      </c>
      <c r="G29" s="57" t="s">
        <v>62</v>
      </c>
      <c r="H29" s="57">
        <f>J25</f>
        <v>30680</v>
      </c>
      <c r="I29" s="60">
        <f>L25</f>
        <v>16872</v>
      </c>
      <c r="J29" s="59"/>
      <c r="K29" s="61"/>
      <c r="M29" s="5"/>
      <c r="N29" s="6"/>
    </row>
    <row r="30" spans="1:14">
      <c r="D30" s="62"/>
    </row>
  </sheetData>
  <mergeCells count="35">
    <mergeCell ref="A1:L1"/>
    <mergeCell ref="A25:I25"/>
    <mergeCell ref="A27:J27"/>
    <mergeCell ref="A4:A7"/>
    <mergeCell ref="A8:A11"/>
    <mergeCell ref="A12:A15"/>
    <mergeCell ref="A16:A17"/>
    <mergeCell ref="B4:B7"/>
    <mergeCell ref="B8:B11"/>
    <mergeCell ref="B12:B15"/>
    <mergeCell ref="B16:B17"/>
    <mergeCell ref="C4:C7"/>
    <mergeCell ref="C8:C11"/>
    <mergeCell ref="C12:C15"/>
    <mergeCell ref="C16:C17"/>
    <mergeCell ref="D4:D7"/>
    <mergeCell ref="D8:D11"/>
    <mergeCell ref="D12:D15"/>
    <mergeCell ref="D16:D17"/>
    <mergeCell ref="E4:E5"/>
    <mergeCell ref="E6:E7"/>
    <mergeCell ref="E8:E11"/>
    <mergeCell ref="E12:E13"/>
    <mergeCell ref="E14:E15"/>
    <mergeCell ref="E16:E17"/>
    <mergeCell ref="F4:F7"/>
    <mergeCell ref="F8:F11"/>
    <mergeCell ref="F12:F15"/>
    <mergeCell ref="F16:F17"/>
    <mergeCell ref="G4:G5"/>
    <mergeCell ref="G6:G7"/>
    <mergeCell ref="H4:H7"/>
    <mergeCell ref="H8:H11"/>
    <mergeCell ref="H12:H15"/>
    <mergeCell ref="H16:H17"/>
  </mergeCells>
  <pageMargins left="0.7" right="0.7" top="0.75" bottom="0.75" header="0.3" footer="0.3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6F3FDFDE92B74022ADBA786510CE28CE_13</vt:lpwstr>
  </property>
  <property fmtid="{D5CDD505-2E9C-101B-9397-08002B2CF9AE}" pid="4" name="CalculationRule">
    <vt:i4>0</vt:i4>
  </property>
</Properties>
</file>